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tabRatio="743" firstSheet="1" activeTab="1"/>
  </bookViews>
  <sheets>
    <sheet name="OIYNSAPSTTPD" sheetId="1" state="hidden" r:id="rId1"/>
    <sheet name="Sheet4" sheetId="2" r:id="rId2"/>
    <sheet name="总数" sheetId="3" r:id="rId3"/>
    <sheet name="白云" sheetId="4" r:id="rId4"/>
    <sheet name="北关" sheetId="5" r:id="rId5"/>
    <sheet name="程庄" sheetId="6" r:id="rId6"/>
    <sheet name="胡集" sheetId="7" r:id="rId7"/>
    <sheet name="林七" sheetId="8" r:id="rId8"/>
    <sheet name="龙塘" sheetId="9" r:id="rId9"/>
    <sheet name="人和" sheetId="10" r:id="rId10"/>
    <sheet name="双塔" sheetId="11" r:id="rId11"/>
    <sheet name="孙六" sheetId="12" r:id="rId12"/>
    <sheet name="王桥" sheetId="13" r:id="rId13"/>
    <sheet name="王庄寨" sheetId="14" r:id="rId14"/>
    <sheet name="闫集" sheetId="15" r:id="rId15"/>
    <sheet name="野岗" sheetId="16" r:id="rId16"/>
    <sheet name="庄子" sheetId="17" r:id="rId17"/>
    <sheet name="褚庙" sheetId="18" r:id="rId18"/>
    <sheet name="取消" sheetId="19" r:id="rId19"/>
    <sheet name="伯党" sheetId="20" r:id="rId20"/>
    <sheet name="新增" sheetId="21" r:id="rId21"/>
    <sheet name="绿洲" sheetId="22" r:id="rId22"/>
    <sheet name="南华" sheetId="23" r:id="rId23"/>
  </sheets>
  <definedNames>
    <definedName name="_xlnm.Print_Area" localSheetId="4">'北关'!$A$4:$Q$8</definedName>
    <definedName name="_xlnm.Print_Area" localSheetId="15">'野岗'!$C$4:$L$4</definedName>
    <definedName name="_xlnm._FilterDatabase" localSheetId="1" hidden="1">'Sheet4'!$A$1:$HQ$656</definedName>
    <definedName name="_xlnm._FilterDatabase" localSheetId="3" hidden="1">'白云'!$A$2:$U$11</definedName>
    <definedName name="_xlnm._FilterDatabase" localSheetId="4" hidden="1">'北关'!$A$2:$U$11</definedName>
    <definedName name="_xlnm._FilterDatabase" localSheetId="5" hidden="1">'程庄'!$A$2:$U$20</definedName>
    <definedName name="_xlnm._FilterDatabase" localSheetId="9" hidden="1">'人和'!$A$2:$U$33</definedName>
    <definedName name="_xlnm._FilterDatabase" localSheetId="11" hidden="1">'孙六'!$A$2:$U$10</definedName>
    <definedName name="_xlnm._FilterDatabase" localSheetId="12" hidden="1">'王桥'!$A$2:$U$11</definedName>
    <definedName name="_xlnm._FilterDatabase" localSheetId="14" hidden="1">'闫集'!$A$2:$U$7</definedName>
    <definedName name="_xlnm._FilterDatabase" localSheetId="16" hidden="1">'庄子'!$A$2:$U$6</definedName>
  </definedNames>
  <calcPr fullCalcOnLoad="1"/>
</workbook>
</file>

<file path=xl/sharedStrings.xml><?xml version="1.0" encoding="utf-8"?>
<sst xmlns="http://schemas.openxmlformats.org/spreadsheetml/2006/main" count="8101" uniqueCount="2819">
  <si>
    <t>王井国</t>
  </si>
  <si>
    <t>白云寺镇新兴村</t>
  </si>
  <si>
    <t>李克金</t>
  </si>
  <si>
    <t>白云寺镇彭庄村</t>
  </si>
  <si>
    <t>王耀征</t>
  </si>
  <si>
    <t>白云寺镇樊砦村</t>
  </si>
  <si>
    <t>高照亮</t>
  </si>
  <si>
    <t>白云寺镇杨城村</t>
  </si>
  <si>
    <t>蒋政昊</t>
  </si>
  <si>
    <t>白云寺镇蒋孟庄村</t>
  </si>
  <si>
    <t>弓占杰</t>
  </si>
  <si>
    <t>白云寺镇尹东村</t>
  </si>
  <si>
    <t>时金华</t>
  </si>
  <si>
    <t>白云寺镇苏庄村</t>
  </si>
  <si>
    <t>刘秋阁</t>
  </si>
  <si>
    <t>北关镇任庄村</t>
  </si>
  <si>
    <t>李作峰</t>
  </si>
  <si>
    <t>北关镇刘店村</t>
  </si>
  <si>
    <t>王纪明</t>
  </si>
  <si>
    <t>北关镇芦楼村</t>
  </si>
  <si>
    <t>王晗</t>
  </si>
  <si>
    <t>北关镇丁庄村</t>
  </si>
  <si>
    <t>谷领福</t>
  </si>
  <si>
    <t>北关镇东村</t>
  </si>
  <si>
    <t>郭献忠</t>
  </si>
  <si>
    <t>张广清</t>
  </si>
  <si>
    <t>北关镇吴庄寨村</t>
  </si>
  <si>
    <t>冯德义</t>
  </si>
  <si>
    <t>伯党乡康庄</t>
  </si>
  <si>
    <t>周付生</t>
  </si>
  <si>
    <t>程庄镇王柿园</t>
  </si>
  <si>
    <t>王振喜</t>
  </si>
  <si>
    <t>王风禄</t>
  </si>
  <si>
    <t>程庄镇陈集</t>
  </si>
  <si>
    <t>赵家良</t>
  </si>
  <si>
    <t>程庄镇老赵庄</t>
  </si>
  <si>
    <t>张广峰</t>
  </si>
  <si>
    <t>程庄镇张庙村</t>
  </si>
  <si>
    <t>蔡尚勇</t>
  </si>
  <si>
    <t>程东村</t>
  </si>
  <si>
    <t>李德海</t>
  </si>
  <si>
    <t>孙月亮</t>
  </si>
  <si>
    <t>程庄镇黄堂村</t>
  </si>
  <si>
    <t>张青菊</t>
  </si>
  <si>
    <t>程庄镇毕集村</t>
  </si>
  <si>
    <t>夏红梅</t>
  </si>
  <si>
    <t>程庄于堂村</t>
  </si>
  <si>
    <t>马秀苹</t>
  </si>
  <si>
    <t>程庄镇程东村</t>
  </si>
  <si>
    <t>申子义</t>
  </si>
  <si>
    <t>程庄镇申集村</t>
  </si>
  <si>
    <t>王远禄</t>
  </si>
  <si>
    <t>程庄镇葛庄村</t>
  </si>
  <si>
    <t>田登峰</t>
  </si>
  <si>
    <t>李德忠</t>
  </si>
  <si>
    <t>杨卓武村</t>
  </si>
  <si>
    <t>江忠河</t>
  </si>
  <si>
    <t>地区林场</t>
  </si>
  <si>
    <t>彭爱芝</t>
  </si>
  <si>
    <t>王忠亮</t>
  </si>
  <si>
    <t>褚庙乡秦集村</t>
  </si>
  <si>
    <t>盛梅</t>
  </si>
  <si>
    <t>褚庙乡袁庄村</t>
  </si>
  <si>
    <t>陈永刚</t>
  </si>
  <si>
    <t>褚庙乡范堂村</t>
  </si>
  <si>
    <t>李新雨</t>
  </si>
  <si>
    <t>褚庙乡陈庄村</t>
  </si>
  <si>
    <t>李梦欣</t>
  </si>
  <si>
    <t>李国杰</t>
  </si>
  <si>
    <t>王跃达</t>
  </si>
  <si>
    <t>林七乡政府家属院</t>
  </si>
  <si>
    <t>李付轩</t>
  </si>
  <si>
    <t>林七乡李岗村</t>
  </si>
  <si>
    <t>马士岭</t>
  </si>
  <si>
    <t>孙六镇马庄村</t>
  </si>
  <si>
    <t>朱铁厂</t>
  </si>
  <si>
    <t>龙塘镇寄岗村</t>
  </si>
  <si>
    <t>陈耦军</t>
  </si>
  <si>
    <t>龙塘镇龙西村</t>
  </si>
  <si>
    <t>陈长生</t>
  </si>
  <si>
    <t>人和金西村</t>
  </si>
  <si>
    <t>崔本娅</t>
  </si>
  <si>
    <t>人和镇人东村</t>
  </si>
  <si>
    <t>赵浚含</t>
  </si>
  <si>
    <t>邓鄂</t>
  </si>
  <si>
    <t>双塔乡邓西村</t>
  </si>
  <si>
    <t>常志明</t>
  </si>
  <si>
    <t>双塔镇短岗村</t>
  </si>
  <si>
    <t>张奎兴</t>
  </si>
  <si>
    <t>双塔镇牛牧岗村</t>
  </si>
  <si>
    <t>张静</t>
  </si>
  <si>
    <t>孙六镇李坤侯村</t>
  </si>
  <si>
    <t>杨云峰</t>
  </si>
  <si>
    <t>孙六镇杨均平村</t>
  </si>
  <si>
    <t>吴亚超</t>
  </si>
  <si>
    <t>孙六镇龙门寨</t>
  </si>
  <si>
    <t>郭汉文</t>
  </si>
  <si>
    <t>孙北村</t>
  </si>
  <si>
    <t>王征显</t>
  </si>
  <si>
    <t>伏土山村</t>
  </si>
  <si>
    <t>李得民</t>
  </si>
  <si>
    <t>朱洼村</t>
  </si>
  <si>
    <t>刘新安</t>
  </si>
  <si>
    <t>王桥乡东村</t>
  </si>
  <si>
    <t>李减义</t>
  </si>
  <si>
    <t>园北路14-19号</t>
  </si>
  <si>
    <t>王安民</t>
  </si>
  <si>
    <t>王桥镇王桥南村</t>
  </si>
  <si>
    <t>刘太鹏</t>
  </si>
  <si>
    <t>焦庄村</t>
  </si>
  <si>
    <t>刘奇</t>
  </si>
  <si>
    <t>王南村</t>
  </si>
  <si>
    <t>刘忠其</t>
  </si>
  <si>
    <t>王桥乡烟墩村</t>
  </si>
  <si>
    <t>曹茂合</t>
  </si>
  <si>
    <t>王桥村</t>
  </si>
  <si>
    <t>姚念玉</t>
  </si>
  <si>
    <t>王庄寨乡王东村</t>
  </si>
  <si>
    <t>曹志生</t>
  </si>
  <si>
    <t>皇甫木礼</t>
  </si>
  <si>
    <t>王庄寨镇王子树村</t>
  </si>
  <si>
    <t>王凡江</t>
  </si>
  <si>
    <t>王庄寨镇三合楼村</t>
  </si>
  <si>
    <t>丁宗宝</t>
  </si>
  <si>
    <t>王庄寨乡尚楼村</t>
  </si>
  <si>
    <t>靳凤民</t>
  </si>
  <si>
    <t>王庄寨镇冉楼村</t>
  </si>
  <si>
    <t>苗金蕊</t>
  </si>
  <si>
    <t>赵庄村</t>
  </si>
  <si>
    <t>朱秀江</t>
  </si>
  <si>
    <t>车站北路</t>
  </si>
  <si>
    <t>李在知</t>
  </si>
  <si>
    <t>颜集村</t>
  </si>
  <si>
    <t>刘学英</t>
  </si>
  <si>
    <t>杨海英</t>
  </si>
  <si>
    <t>野岗乡常马口杨庄村</t>
  </si>
  <si>
    <t>尹富强</t>
  </si>
  <si>
    <t>野岗镇温庄村</t>
  </si>
  <si>
    <t>张玮天</t>
  </si>
  <si>
    <t>野岗乡张庄村</t>
  </si>
  <si>
    <t>张玮琪</t>
  </si>
  <si>
    <t>刘海亮</t>
  </si>
  <si>
    <t>庄子镇边庄</t>
  </si>
  <si>
    <t>韩米领</t>
  </si>
  <si>
    <t>庄子镇张庄村</t>
  </si>
  <si>
    <t>杨翊铎</t>
  </si>
  <si>
    <t>第一公馆</t>
  </si>
  <si>
    <t>李月亭</t>
  </si>
  <si>
    <t>工农路商城北路</t>
  </si>
  <si>
    <t>解楠楠</t>
  </si>
  <si>
    <t>工农路公园北路</t>
  </si>
  <si>
    <t>宁洋</t>
  </si>
  <si>
    <t>宁笑</t>
  </si>
  <si>
    <t>陈晶</t>
  </si>
  <si>
    <t>工农路东段健康胡同</t>
  </si>
  <si>
    <t>朱迪</t>
  </si>
  <si>
    <t>李晨阳</t>
  </si>
  <si>
    <t>工农路庄周大道</t>
  </si>
  <si>
    <t>马爱玲</t>
  </si>
  <si>
    <t>工农路</t>
  </si>
  <si>
    <t>冯振</t>
  </si>
  <si>
    <t>工农路莎商城北路</t>
  </si>
  <si>
    <t>李佳佳</t>
  </si>
  <si>
    <t>工农路科技路东段</t>
  </si>
  <si>
    <t>王杰</t>
  </si>
  <si>
    <t>工农路中段</t>
  </si>
  <si>
    <t>王俊荣</t>
  </si>
  <si>
    <t>工农路东段</t>
  </si>
  <si>
    <t>冯康</t>
  </si>
  <si>
    <t>翟浩旭</t>
  </si>
  <si>
    <t>工农路居委会</t>
  </si>
  <si>
    <t>孙豪</t>
  </si>
  <si>
    <t>杨桂芝</t>
  </si>
  <si>
    <t>赵亚</t>
  </si>
  <si>
    <t>刘俊芳</t>
  </si>
  <si>
    <t>工农路东段148号</t>
  </si>
  <si>
    <t>高思齐</t>
  </si>
  <si>
    <t>公园北路</t>
  </si>
  <si>
    <t>狄治强</t>
  </si>
  <si>
    <t>越阳</t>
  </si>
  <si>
    <t>工农路东段382号</t>
  </si>
  <si>
    <t>越珂琪</t>
  </si>
  <si>
    <t>工农路东段383号</t>
  </si>
  <si>
    <t>侯帅宇</t>
  </si>
  <si>
    <t>朱家彬</t>
  </si>
  <si>
    <t>庄周大道东段</t>
  </si>
  <si>
    <t>张兰英</t>
  </si>
  <si>
    <t>朱鹏霖</t>
  </si>
  <si>
    <t>朱娅萌</t>
  </si>
  <si>
    <t>杜祥涛</t>
  </si>
  <si>
    <t>张誊曦</t>
  </si>
  <si>
    <t>张庄</t>
  </si>
  <si>
    <t>孙付斌</t>
  </si>
  <si>
    <t>消防北路270号</t>
  </si>
  <si>
    <t>刘政宇</t>
  </si>
  <si>
    <t>安阳</t>
  </si>
  <si>
    <t>互助街南段</t>
  </si>
  <si>
    <t>杜风云</t>
  </si>
  <si>
    <t>壹号公馆1号楼1单元</t>
  </si>
  <si>
    <t>朱东阁</t>
  </si>
  <si>
    <t>断提头村</t>
  </si>
  <si>
    <t>张美叶</t>
  </si>
  <si>
    <t>张庆才</t>
  </si>
  <si>
    <t>电视台附近</t>
  </si>
  <si>
    <t>朱洪涛</t>
  </si>
  <si>
    <t>郭希巧</t>
  </si>
  <si>
    <t>车站北路136号</t>
  </si>
  <si>
    <t>孙吉亮</t>
  </si>
  <si>
    <t>赵晨然</t>
  </si>
  <si>
    <t>第壹公馆</t>
  </si>
  <si>
    <t>赵晨汐</t>
  </si>
  <si>
    <t>何培硕</t>
  </si>
  <si>
    <t>老环保局</t>
  </si>
  <si>
    <t>朱思远</t>
  </si>
  <si>
    <t>电视台北门</t>
  </si>
  <si>
    <t>朱士美</t>
  </si>
  <si>
    <t>科研路中段</t>
  </si>
  <si>
    <t>袁浩瑞</t>
  </si>
  <si>
    <t>民欣花园</t>
  </si>
  <si>
    <t>袁雨彤</t>
  </si>
  <si>
    <t>王英</t>
  </si>
  <si>
    <t>隆兴花园</t>
  </si>
  <si>
    <t>武明毅</t>
  </si>
  <si>
    <t>王玉兰</t>
  </si>
  <si>
    <t>吕远伟</t>
  </si>
  <si>
    <t>冯博</t>
  </si>
  <si>
    <t>李永明</t>
  </si>
  <si>
    <t>李米阁</t>
  </si>
  <si>
    <t>于新</t>
  </si>
  <si>
    <t>东郊居委会</t>
  </si>
  <si>
    <t>郭庆斌</t>
  </si>
  <si>
    <t>隆兴花园7号楼2单元5楼东户</t>
  </si>
  <si>
    <t>郭金金</t>
  </si>
  <si>
    <t>王继安</t>
  </si>
  <si>
    <t>王秋花</t>
  </si>
  <si>
    <t>王秋朵</t>
  </si>
  <si>
    <t>王飞宇</t>
  </si>
  <si>
    <t>福乐家苑一期</t>
  </si>
  <si>
    <t>张杰</t>
  </si>
  <si>
    <t>农场民荷路北</t>
  </si>
  <si>
    <t>焦梦茹</t>
  </si>
  <si>
    <t>李长义</t>
  </si>
  <si>
    <t>农场庄周大道</t>
  </si>
  <si>
    <t>刘刚</t>
  </si>
  <si>
    <t>博爱路8号院</t>
  </si>
  <si>
    <t>刘禹辰</t>
  </si>
  <si>
    <t>孟傲宇</t>
  </si>
  <si>
    <t>福乐家园</t>
  </si>
  <si>
    <t>王紫凝</t>
  </si>
  <si>
    <t>赵沙沃村</t>
  </si>
  <si>
    <t>姬静姝</t>
  </si>
  <si>
    <t>峰景二期</t>
  </si>
  <si>
    <t>陈俊宇</t>
  </si>
  <si>
    <t>隆兴花园14号楼2单元301</t>
  </si>
  <si>
    <t>王冬冬</t>
  </si>
  <si>
    <t>东方治安路北段</t>
  </si>
  <si>
    <t>伏展</t>
  </si>
  <si>
    <t>袁冲</t>
  </si>
  <si>
    <t>东方工农路东段</t>
  </si>
  <si>
    <t>袁园</t>
  </si>
  <si>
    <t>韩瑞玲</t>
  </si>
  <si>
    <t>马骏</t>
  </si>
  <si>
    <t>马书楷</t>
  </si>
  <si>
    <t>楚洁</t>
  </si>
  <si>
    <t>楚巍</t>
  </si>
  <si>
    <t>王波</t>
  </si>
  <si>
    <t>东方庄周大道西端</t>
  </si>
  <si>
    <t>张成山</t>
  </si>
  <si>
    <t>东方庄周大道中段</t>
  </si>
  <si>
    <t>段爱姣</t>
  </si>
  <si>
    <t>史哲方</t>
  </si>
  <si>
    <t>吴益萱</t>
  </si>
  <si>
    <t>工农路东段191号</t>
  </si>
  <si>
    <t>黄爱芝</t>
  </si>
  <si>
    <t>韩涛</t>
  </si>
  <si>
    <t>科技路61号</t>
  </si>
  <si>
    <t>高炳福</t>
  </si>
  <si>
    <t>工农路东段298号</t>
  </si>
  <si>
    <t>程守军</t>
  </si>
  <si>
    <t>工农路东</t>
  </si>
  <si>
    <t>尹秀梅</t>
  </si>
  <si>
    <t>吴照帅</t>
  </si>
  <si>
    <t>吴言言</t>
  </si>
  <si>
    <t>吴佳怡</t>
  </si>
  <si>
    <t>吴佳欣</t>
  </si>
  <si>
    <t>亓仁瀚</t>
  </si>
  <si>
    <t>东郊和平东路</t>
  </si>
  <si>
    <t>张孝琴</t>
  </si>
  <si>
    <t>东郊食品家属院</t>
  </si>
  <si>
    <t>张瀚友</t>
  </si>
  <si>
    <t>东郊商城路南段</t>
  </si>
  <si>
    <t>张瀚予</t>
  </si>
  <si>
    <t>张瀚文</t>
  </si>
  <si>
    <t>高玉阁</t>
  </si>
  <si>
    <t>刘秀治</t>
  </si>
  <si>
    <t>李润</t>
  </si>
  <si>
    <t>武承全</t>
  </si>
  <si>
    <t>李军</t>
  </si>
  <si>
    <t>东郊消防路南段</t>
  </si>
  <si>
    <t>张林</t>
  </si>
  <si>
    <t>秦文龙</t>
  </si>
  <si>
    <t>东郊曙光路</t>
  </si>
  <si>
    <t>张天兰</t>
  </si>
  <si>
    <t>耿宏达</t>
  </si>
  <si>
    <t>李林</t>
  </si>
  <si>
    <t>东郊和平路东段</t>
  </si>
  <si>
    <t>李森</t>
  </si>
  <si>
    <t>徐斌</t>
  </si>
  <si>
    <t>东郊秋水路东段</t>
  </si>
  <si>
    <t>徐帅帅</t>
  </si>
  <si>
    <t>张巧玲</t>
  </si>
  <si>
    <t>东郊王庄新村</t>
  </si>
  <si>
    <t>王艺蒴</t>
  </si>
  <si>
    <t>赵米连</t>
  </si>
  <si>
    <t>朱崇敏</t>
  </si>
  <si>
    <t>东郊人民路东段</t>
  </si>
  <si>
    <t>岳明皜</t>
  </si>
  <si>
    <t>张梦露</t>
  </si>
  <si>
    <t>东郊秋水路东段路北</t>
  </si>
  <si>
    <t>王大明</t>
  </si>
  <si>
    <t>东郊绿洲路中段</t>
  </si>
  <si>
    <t>代瑞钦</t>
  </si>
  <si>
    <t>付靖涛</t>
  </si>
  <si>
    <t>付紫晴</t>
  </si>
  <si>
    <t>宋振华</t>
  </si>
  <si>
    <t>商城路北段</t>
  </si>
  <si>
    <t>车建华</t>
  </si>
  <si>
    <t>潘延程</t>
  </si>
  <si>
    <t>和平路东段</t>
  </si>
  <si>
    <t>牛康羽</t>
  </si>
  <si>
    <t>东郊</t>
  </si>
  <si>
    <t>随虎</t>
  </si>
  <si>
    <t>秋水路</t>
  </si>
  <si>
    <t>王晋旭</t>
  </si>
  <si>
    <t>消防路南段</t>
  </si>
  <si>
    <t>张晨雨</t>
  </si>
  <si>
    <t>袁店新村52号</t>
  </si>
  <si>
    <t>朱蒙恩</t>
  </si>
  <si>
    <t>盐业局家属院</t>
  </si>
  <si>
    <t>李春晓</t>
  </si>
  <si>
    <t>周中苹</t>
  </si>
  <si>
    <t>李文哲</t>
  </si>
  <si>
    <t>石瑞莲</t>
  </si>
  <si>
    <t>环城东路南段</t>
  </si>
  <si>
    <t>娄本勇</t>
  </si>
  <si>
    <t>睢北二组</t>
  </si>
  <si>
    <t>宋威龙</t>
  </si>
  <si>
    <t>商城路南段</t>
  </si>
  <si>
    <t>白森宇</t>
  </si>
  <si>
    <t>食品家属院</t>
  </si>
  <si>
    <t>朱奕霏</t>
  </si>
  <si>
    <t>和平路南侧</t>
  </si>
  <si>
    <t>王铭喆</t>
  </si>
  <si>
    <t>消防路南侧</t>
  </si>
  <si>
    <t>王若熙</t>
  </si>
  <si>
    <t>甘馨雨</t>
  </si>
  <si>
    <t>曙光路10号</t>
  </si>
  <si>
    <t>刘卫敏</t>
  </si>
  <si>
    <t>和平路中段</t>
  </si>
  <si>
    <t>孟德辉</t>
  </si>
  <si>
    <t>秋水路39号</t>
  </si>
  <si>
    <t>尹阅兵</t>
  </si>
  <si>
    <t>副食品佳苑</t>
  </si>
  <si>
    <t>张庆玲</t>
  </si>
  <si>
    <t>曙光路80号</t>
  </si>
  <si>
    <t>刘国领</t>
  </si>
  <si>
    <t>李景洲</t>
  </si>
  <si>
    <t>工业区工农路东段</t>
  </si>
  <si>
    <t>冯秀荣</t>
  </si>
  <si>
    <t>工业区韩庄村</t>
  </si>
  <si>
    <t>樊志军</t>
  </si>
  <si>
    <t>马雪妍</t>
  </si>
  <si>
    <t>李文代</t>
  </si>
  <si>
    <t>工业区居委会</t>
  </si>
  <si>
    <t>崔楠</t>
  </si>
  <si>
    <t>张育硕</t>
  </si>
  <si>
    <t>张秋玲</t>
  </si>
  <si>
    <t>工业区酒厂家属院</t>
  </si>
  <si>
    <t>许瑞莹</t>
  </si>
  <si>
    <t>刘述敏</t>
  </si>
  <si>
    <t>任聪</t>
  </si>
  <si>
    <t>工业区工农路西段二胡同</t>
  </si>
  <si>
    <t>钟群好</t>
  </si>
  <si>
    <t>吴长青</t>
  </si>
  <si>
    <t>工业区车站北路北段</t>
  </si>
  <si>
    <t>蒋成立</t>
  </si>
  <si>
    <t>工业区科技路北</t>
  </si>
  <si>
    <t>宋相苹</t>
  </si>
  <si>
    <t>王辞</t>
  </si>
  <si>
    <t>王展</t>
  </si>
  <si>
    <t>李学清</t>
  </si>
  <si>
    <t>工业区车站北路</t>
  </si>
  <si>
    <t>路富领</t>
  </si>
  <si>
    <t>白玉净</t>
  </si>
  <si>
    <t>工业区韩庄新村</t>
  </si>
  <si>
    <t>袁其源</t>
  </si>
  <si>
    <t>工业区西街北段</t>
  </si>
  <si>
    <t>毛源</t>
  </si>
  <si>
    <t>毛豫英</t>
  </si>
  <si>
    <t>苏建国</t>
  </si>
  <si>
    <t>工业区车站西街北段</t>
  </si>
  <si>
    <t>王利娜</t>
  </si>
  <si>
    <t>鲍天丽</t>
  </si>
  <si>
    <t>白坤</t>
  </si>
  <si>
    <t>刘子葳</t>
  </si>
  <si>
    <t>陈红艳</t>
  </si>
  <si>
    <t>韩庄</t>
  </si>
  <si>
    <t>姚俊丽</t>
  </si>
  <si>
    <t>冷柜厂家属院</t>
  </si>
  <si>
    <t>毛瑜婕</t>
  </si>
  <si>
    <t>尤为</t>
  </si>
  <si>
    <t>赵胜利</t>
  </si>
  <si>
    <t>工业区</t>
  </si>
  <si>
    <t>李春英</t>
  </si>
  <si>
    <t>赵腾展</t>
  </si>
  <si>
    <t>赵振玲</t>
  </si>
  <si>
    <t>刘征</t>
  </si>
  <si>
    <t>刘佳豪</t>
  </si>
  <si>
    <t>翟海林</t>
  </si>
  <si>
    <t>庄周大道中段</t>
  </si>
  <si>
    <t>刘丽丽</t>
  </si>
  <si>
    <t>名仕花园5号楼1单元4楼东</t>
  </si>
  <si>
    <t>古海平</t>
  </si>
  <si>
    <t>林泽封</t>
  </si>
  <si>
    <t>申变金</t>
  </si>
  <si>
    <t>车站北路北段四小后</t>
  </si>
  <si>
    <t>丁宇</t>
  </si>
  <si>
    <t>工业区韩庄</t>
  </si>
  <si>
    <t>吴寒栋</t>
  </si>
  <si>
    <t>工农路西段三胡同</t>
  </si>
  <si>
    <t>张建生</t>
  </si>
  <si>
    <t>车站北路4号楼4单元1号</t>
  </si>
  <si>
    <t>王海强</t>
  </si>
  <si>
    <t>毛祥</t>
  </si>
  <si>
    <t>韩庄新村</t>
  </si>
  <si>
    <t>皮秀福</t>
  </si>
  <si>
    <t>王玉波</t>
  </si>
  <si>
    <t>四小往北路东胡同</t>
  </si>
  <si>
    <t>石子涵</t>
  </si>
  <si>
    <t>段海民</t>
  </si>
  <si>
    <t>兰花</t>
  </si>
  <si>
    <t>吴琦</t>
  </si>
  <si>
    <t>曙光花园</t>
  </si>
  <si>
    <t>王金存</t>
  </si>
  <si>
    <t>王钰茹</t>
  </si>
  <si>
    <t>朱美玲</t>
  </si>
  <si>
    <t>张洋铭</t>
  </si>
  <si>
    <t>绿洲路北段</t>
  </si>
  <si>
    <t>吴志新</t>
  </si>
  <si>
    <t>朱先旗</t>
  </si>
  <si>
    <t>杨先菊</t>
  </si>
  <si>
    <t>张丽</t>
  </si>
  <si>
    <t>赵郑亦</t>
  </si>
  <si>
    <t>四小对面</t>
  </si>
  <si>
    <t>赵紫晴</t>
  </si>
  <si>
    <t>宋良军</t>
  </si>
  <si>
    <t>工农路西段</t>
  </si>
  <si>
    <t>李少森</t>
  </si>
  <si>
    <t>盛世名门二期</t>
  </si>
  <si>
    <t>张天佑</t>
  </si>
  <si>
    <t>峰景一号</t>
  </si>
  <si>
    <t>郝艳</t>
  </si>
  <si>
    <t>祥和社区</t>
  </si>
  <si>
    <t>崔庭硕</t>
  </si>
  <si>
    <t>农场五队</t>
  </si>
  <si>
    <t>崔广义</t>
  </si>
  <si>
    <t>农场一队</t>
  </si>
  <si>
    <t>李玉保</t>
  </si>
  <si>
    <t>田园牧歌</t>
  </si>
  <si>
    <t>牛路遥</t>
  </si>
  <si>
    <t>富华城</t>
  </si>
  <si>
    <t>李玉红</t>
  </si>
  <si>
    <t>高彦琴</t>
  </si>
  <si>
    <t>王志轩</t>
  </si>
  <si>
    <t>公安局院地下室</t>
  </si>
  <si>
    <t>王晨</t>
  </si>
  <si>
    <t>崔娟娟</t>
  </si>
  <si>
    <t>吕大村</t>
  </si>
  <si>
    <t>杜远启</t>
  </si>
  <si>
    <t>王紫淇</t>
  </si>
  <si>
    <t>六合锦园2期</t>
  </si>
  <si>
    <t>高昂</t>
  </si>
  <si>
    <t>郝一百</t>
  </si>
  <si>
    <t>中置华府</t>
  </si>
  <si>
    <t>伊若涵</t>
  </si>
  <si>
    <t>盛世名门三期</t>
  </si>
  <si>
    <t>鲁艳</t>
  </si>
  <si>
    <t>农场民欣花园</t>
  </si>
  <si>
    <t>杨丹</t>
  </si>
  <si>
    <t>代玉晔</t>
  </si>
  <si>
    <t>曙光花园12号楼4单元601</t>
  </si>
  <si>
    <t>杨钦贺</t>
  </si>
  <si>
    <t>刘素云</t>
  </si>
  <si>
    <t>王玉阁</t>
  </si>
  <si>
    <t>波尔多风情街</t>
  </si>
  <si>
    <t>王嘉欣</t>
  </si>
  <si>
    <t>祝尚书</t>
  </si>
  <si>
    <t>六合二期</t>
  </si>
  <si>
    <t>蔡金翠</t>
  </si>
  <si>
    <t>民欣花园20号楼1单元501</t>
  </si>
  <si>
    <t>姜淼森</t>
  </si>
  <si>
    <t>王子晏</t>
  </si>
  <si>
    <t>蔡雪华</t>
  </si>
  <si>
    <t>经济路府前街</t>
  </si>
  <si>
    <t>蔡昕展</t>
  </si>
  <si>
    <t>刘红梅</t>
  </si>
  <si>
    <t>经济路秋水路西段</t>
  </si>
  <si>
    <t>刘艳丽</t>
  </si>
  <si>
    <t>经济路东段</t>
  </si>
  <si>
    <t>李良胜</t>
  </si>
  <si>
    <t>经济路和平西路</t>
  </si>
  <si>
    <t>杨爱姣</t>
  </si>
  <si>
    <t>李朝阳</t>
  </si>
  <si>
    <t>经济路和平路袁店</t>
  </si>
  <si>
    <t>魏新</t>
  </si>
  <si>
    <t>经济路和平东路</t>
  </si>
  <si>
    <t>翟远玲</t>
  </si>
  <si>
    <t>付会勇</t>
  </si>
  <si>
    <t>陈红霞</t>
  </si>
  <si>
    <t>崔傲奇</t>
  </si>
  <si>
    <t>马东胜</t>
  </si>
  <si>
    <t>经济路</t>
  </si>
  <si>
    <t>焦显金</t>
  </si>
  <si>
    <t>经济居委会</t>
  </si>
  <si>
    <t>耿远兴</t>
  </si>
  <si>
    <t>工农居委会</t>
  </si>
  <si>
    <t>孙英利</t>
  </si>
  <si>
    <t>程相灵</t>
  </si>
  <si>
    <t>绿洲路南段</t>
  </si>
  <si>
    <t>王传立</t>
  </si>
  <si>
    <t>民族街25-6号</t>
  </si>
  <si>
    <t>王永林</t>
  </si>
  <si>
    <t>和平东路</t>
  </si>
  <si>
    <t>李学山</t>
  </si>
  <si>
    <t>袁店</t>
  </si>
  <si>
    <t>赵红梅</t>
  </si>
  <si>
    <t>恒嘉世锦</t>
  </si>
  <si>
    <t>赵诗语</t>
  </si>
  <si>
    <t>赵金娣</t>
  </si>
  <si>
    <t>柴玉国</t>
  </si>
  <si>
    <t>商品大世界</t>
  </si>
  <si>
    <t>李爱香</t>
  </si>
  <si>
    <t>老袁店</t>
  </si>
  <si>
    <t>张诗玉</t>
  </si>
  <si>
    <t>李沛宸</t>
  </si>
  <si>
    <t>秋水路中段</t>
  </si>
  <si>
    <t>田明刚</t>
  </si>
  <si>
    <t>农场二队</t>
  </si>
  <si>
    <t>张蒙</t>
  </si>
  <si>
    <t>李盎然</t>
  </si>
  <si>
    <t>姬广启</t>
  </si>
  <si>
    <t>赵秀兰</t>
  </si>
  <si>
    <t>农场六分场</t>
  </si>
  <si>
    <t>田德海</t>
  </si>
  <si>
    <t>田雨欣</t>
  </si>
  <si>
    <t>杜军霞</t>
  </si>
  <si>
    <t>王雪迎</t>
  </si>
  <si>
    <t>年芳</t>
  </si>
  <si>
    <t>崔志新</t>
  </si>
  <si>
    <t>曙光花园13号楼1单2楼西户</t>
  </si>
  <si>
    <t>程保全</t>
  </si>
  <si>
    <t>农场庄周大道东段民政局家属院</t>
  </si>
  <si>
    <t>王艳福</t>
  </si>
  <si>
    <t>司兰姣</t>
  </si>
  <si>
    <t>胡忠金</t>
  </si>
  <si>
    <t>曙光花园12号楼2单元2楼西户</t>
  </si>
  <si>
    <t>李冬梅</t>
  </si>
  <si>
    <t>农场十分场</t>
  </si>
  <si>
    <t>丁群</t>
  </si>
  <si>
    <t>农场十一队</t>
  </si>
  <si>
    <t>乔富阁</t>
  </si>
  <si>
    <t>农场八队</t>
  </si>
  <si>
    <t>武西坤</t>
  </si>
  <si>
    <t>曙光花园10号楼3单元1楼西户</t>
  </si>
  <si>
    <t>于秉延</t>
  </si>
  <si>
    <t>张东</t>
  </si>
  <si>
    <t>农场曙光花园</t>
  </si>
  <si>
    <t>张以轩</t>
  </si>
  <si>
    <t>赵德志</t>
  </si>
  <si>
    <t>曙光花园10号楼4单元5</t>
  </si>
  <si>
    <t>赵子昂</t>
  </si>
  <si>
    <t>陶景胜</t>
  </si>
  <si>
    <t>马银菊</t>
  </si>
  <si>
    <t>刘娜</t>
  </si>
  <si>
    <t>白静</t>
  </si>
  <si>
    <t>农场府后街东段赵沙沃路口北</t>
  </si>
  <si>
    <t>赵新建</t>
  </si>
  <si>
    <t>吴天芝</t>
  </si>
  <si>
    <t>曙光花园13号楼5单元403</t>
  </si>
  <si>
    <t>张书毓</t>
  </si>
  <si>
    <t>农场</t>
  </si>
  <si>
    <t>宁轲</t>
  </si>
  <si>
    <t>东郡国际花园</t>
  </si>
  <si>
    <t>王艳杰</t>
  </si>
  <si>
    <t>农场三队</t>
  </si>
  <si>
    <t>王冰艳</t>
  </si>
  <si>
    <t>王景芝</t>
  </si>
  <si>
    <t>曙光花园2号楼3单元3楼东户</t>
  </si>
  <si>
    <t>赵衍星</t>
  </si>
  <si>
    <t>付相玲</t>
  </si>
  <si>
    <t>李正杰</t>
  </si>
  <si>
    <t>秋水路东段68号</t>
  </si>
  <si>
    <t>李妍</t>
  </si>
  <si>
    <t>肖宇贺</t>
  </si>
  <si>
    <t>秋水路东段</t>
  </si>
  <si>
    <t>王凯</t>
  </si>
  <si>
    <t>王晨曦</t>
  </si>
  <si>
    <t>王腾</t>
  </si>
  <si>
    <t>王新彦</t>
  </si>
  <si>
    <t>王桂真</t>
  </si>
  <si>
    <t>曙光花园12号楼1单元2楼中户</t>
  </si>
  <si>
    <t>谢天祥</t>
  </si>
  <si>
    <t>梁茜</t>
  </si>
  <si>
    <t>梁爽</t>
  </si>
  <si>
    <t>施祥坤</t>
  </si>
  <si>
    <t>李魁兰</t>
  </si>
  <si>
    <t>孙霞</t>
  </si>
  <si>
    <t>文化路车站西街</t>
  </si>
  <si>
    <t>李佩</t>
  </si>
  <si>
    <t>赵洁</t>
  </si>
  <si>
    <t>江山尚品</t>
  </si>
  <si>
    <t>张添豪</t>
  </si>
  <si>
    <t>弄擦很田庄街36号</t>
  </si>
  <si>
    <t>廉志勇</t>
  </si>
  <si>
    <t>刘庄村</t>
  </si>
  <si>
    <t>荣珂</t>
  </si>
  <si>
    <t>陈艳</t>
  </si>
  <si>
    <t>东郡花园</t>
  </si>
  <si>
    <t>郝松青</t>
  </si>
  <si>
    <t>赵阳</t>
  </si>
  <si>
    <t>租赁高铁财富广场门面房</t>
  </si>
  <si>
    <t>白文岭</t>
  </si>
  <si>
    <t>东方今典</t>
  </si>
  <si>
    <t>张化军</t>
  </si>
  <si>
    <t>王洪涛</t>
  </si>
  <si>
    <t>赵铭铭</t>
  </si>
  <si>
    <t>东方金典</t>
  </si>
  <si>
    <t>张秀芝</t>
  </si>
  <si>
    <t>蔡丞勇</t>
  </si>
  <si>
    <t>瞿梓桐</t>
  </si>
  <si>
    <t>农场四队</t>
  </si>
  <si>
    <t>乔家轩</t>
  </si>
  <si>
    <t>李传新</t>
  </si>
  <si>
    <t>李灿</t>
  </si>
  <si>
    <t>许志玉</t>
  </si>
  <si>
    <t>李康睿</t>
  </si>
  <si>
    <t>胡良一</t>
  </si>
  <si>
    <t>张梦蝶</t>
  </si>
  <si>
    <t>东区</t>
  </si>
  <si>
    <t>祝楠楠</t>
  </si>
  <si>
    <t>黄奕澎</t>
  </si>
  <si>
    <t>孟小沣</t>
  </si>
  <si>
    <t>孟小琪</t>
  </si>
  <si>
    <t>孟小雅</t>
  </si>
  <si>
    <t>李艳敏</t>
  </si>
  <si>
    <t>田庄</t>
  </si>
  <si>
    <t>白松</t>
  </si>
  <si>
    <t>段天佑</t>
  </si>
  <si>
    <t>中央城市广场</t>
  </si>
  <si>
    <t>段天齐</t>
  </si>
  <si>
    <t>肖刚</t>
  </si>
  <si>
    <t>和平路西段</t>
  </si>
  <si>
    <t>蒋举贤</t>
  </si>
  <si>
    <t>文化路车站北路</t>
  </si>
  <si>
    <t>蒋泽璞</t>
  </si>
  <si>
    <t>杜玲芝</t>
  </si>
  <si>
    <t>孔维曼</t>
  </si>
  <si>
    <t>宋红霞</t>
  </si>
  <si>
    <t>文化路文化街</t>
  </si>
  <si>
    <t>郑明艳</t>
  </si>
  <si>
    <t>文化路机械厂家属院</t>
  </si>
  <si>
    <t>王坤</t>
  </si>
  <si>
    <t>马非</t>
  </si>
  <si>
    <t>文化路人民路</t>
  </si>
  <si>
    <t>尚姝含</t>
  </si>
  <si>
    <t>文化路和平西路</t>
  </si>
  <si>
    <t>赵瑞</t>
  </si>
  <si>
    <t>张笑笑</t>
  </si>
  <si>
    <t>李瑞莲</t>
  </si>
  <si>
    <t>孙亚楠</t>
  </si>
  <si>
    <t>文化路一高家属院</t>
  </si>
  <si>
    <t>桑长明</t>
  </si>
  <si>
    <t>人民路中段</t>
  </si>
  <si>
    <t>贾茜羽</t>
  </si>
  <si>
    <t>车站北路南段14-35号</t>
  </si>
  <si>
    <t>白慎峰</t>
  </si>
  <si>
    <t>人民路中段1号</t>
  </si>
  <si>
    <t>白守柯</t>
  </si>
  <si>
    <t>和平西路215号五单元502</t>
  </si>
  <si>
    <t>白奥同</t>
  </si>
  <si>
    <t>李政轩</t>
  </si>
  <si>
    <t>长途汽车站院内</t>
  </si>
  <si>
    <t>付新</t>
  </si>
  <si>
    <t>车站北路南段</t>
  </si>
  <si>
    <t>丁玉民</t>
  </si>
  <si>
    <t>付莹</t>
  </si>
  <si>
    <t>洪国运</t>
  </si>
  <si>
    <t>车站西路</t>
  </si>
  <si>
    <t>洪子晨</t>
  </si>
  <si>
    <t>张宸硕</t>
  </si>
  <si>
    <t>绿苑小区</t>
  </si>
  <si>
    <t>田鹏</t>
  </si>
  <si>
    <t>西郊车站西街南段</t>
  </si>
  <si>
    <t>季献荣</t>
  </si>
  <si>
    <t>西郊庄周大道西段</t>
  </si>
  <si>
    <t>王宁</t>
  </si>
  <si>
    <t>张素玲</t>
  </si>
  <si>
    <t>西郊北路</t>
  </si>
  <si>
    <t>王东</t>
  </si>
  <si>
    <t>陈慧芳</t>
  </si>
  <si>
    <t>冯晓锦</t>
  </si>
  <si>
    <t>西郊和平东路</t>
  </si>
  <si>
    <t>施智博</t>
  </si>
  <si>
    <t>金叶林</t>
  </si>
  <si>
    <t>西郊田庄新村</t>
  </si>
  <si>
    <t>金一涵</t>
  </si>
  <si>
    <t>焦仁艳</t>
  </si>
  <si>
    <t>王帅杰</t>
  </si>
  <si>
    <t>安美荣</t>
  </si>
  <si>
    <t>李勇</t>
  </si>
  <si>
    <t>刘建军</t>
  </si>
  <si>
    <t>西郊北路75号</t>
  </si>
  <si>
    <t>张圣</t>
  </si>
  <si>
    <t>张义</t>
  </si>
  <si>
    <t>徐晨</t>
  </si>
  <si>
    <t>丁玉娥</t>
  </si>
  <si>
    <t>车站西街南段76号</t>
  </si>
  <si>
    <t>晁永梅</t>
  </si>
  <si>
    <t>庄周大道</t>
  </si>
  <si>
    <t>华长海</t>
  </si>
  <si>
    <t>李美玲</t>
  </si>
  <si>
    <t>王彤彤</t>
  </si>
  <si>
    <t>庄周大道西段229号</t>
  </si>
  <si>
    <t>刘保献</t>
  </si>
  <si>
    <t>庄周大道西段</t>
  </si>
  <si>
    <t>林凯</t>
  </si>
  <si>
    <t>王德河</t>
  </si>
  <si>
    <t>解道华</t>
  </si>
  <si>
    <t>西地下道北</t>
  </si>
  <si>
    <t>解翕雅</t>
  </si>
  <si>
    <t>丁思涵</t>
  </si>
  <si>
    <t>田庄新村</t>
  </si>
  <si>
    <t>丁柄弛</t>
  </si>
  <si>
    <t>赵家俭</t>
  </si>
  <si>
    <t>赵庄新村</t>
  </si>
  <si>
    <t>崔凤兰</t>
  </si>
  <si>
    <t>赵艺博</t>
  </si>
  <si>
    <t>赵新淇</t>
  </si>
  <si>
    <t>高民</t>
  </si>
  <si>
    <t>石赟</t>
  </si>
  <si>
    <t>西鲁庄</t>
  </si>
  <si>
    <t>杨景兰</t>
  </si>
  <si>
    <t>赵庄</t>
  </si>
  <si>
    <t>冉帅</t>
  </si>
  <si>
    <t>冯潇毅</t>
  </si>
  <si>
    <t>工业区名仕花园</t>
  </si>
  <si>
    <t>刘玲玲</t>
  </si>
  <si>
    <t>西郊府后街西段</t>
  </si>
  <si>
    <t>宋强</t>
  </si>
  <si>
    <t>李玉兰</t>
  </si>
  <si>
    <t>王倩</t>
  </si>
  <si>
    <t>赵忠彬</t>
  </si>
  <si>
    <t>白艳菊</t>
  </si>
  <si>
    <t>陈行阵</t>
  </si>
  <si>
    <t>西郊居委会</t>
  </si>
  <si>
    <t>马明礼</t>
  </si>
  <si>
    <t>治安路庄周大道东段</t>
  </si>
  <si>
    <t>李瑞娟</t>
  </si>
  <si>
    <t>金先梅</t>
  </si>
  <si>
    <t>治安路人民路东段</t>
  </si>
  <si>
    <t>王程合</t>
  </si>
  <si>
    <t>治安路庄周大道东段河东</t>
  </si>
  <si>
    <t>王硕</t>
  </si>
  <si>
    <t>李晓东</t>
  </si>
  <si>
    <t>徐秀芝</t>
  </si>
  <si>
    <t>耿远良</t>
  </si>
  <si>
    <t>王凡玉</t>
  </si>
  <si>
    <t>王子琰</t>
  </si>
  <si>
    <t>韩德森</t>
  </si>
  <si>
    <t>杜运良</t>
  </si>
  <si>
    <t>杜国艳</t>
  </si>
  <si>
    <t>赵留生</t>
  </si>
  <si>
    <t>治安路居委会</t>
  </si>
  <si>
    <t>张晶辉</t>
  </si>
  <si>
    <t>张琼予</t>
  </si>
  <si>
    <t>孙聪慧</t>
  </si>
  <si>
    <t>李春启</t>
  </si>
  <si>
    <t>王庄菜市街</t>
  </si>
  <si>
    <t>陈鑫</t>
  </si>
  <si>
    <t>楚青</t>
  </si>
  <si>
    <t>张强</t>
  </si>
  <si>
    <t>张一凡</t>
  </si>
  <si>
    <t>沙兰芝</t>
  </si>
  <si>
    <t>民政局家属院</t>
  </si>
  <si>
    <t>刘星宇</t>
  </si>
  <si>
    <t>庄周大道东段261号附2号</t>
  </si>
  <si>
    <t>丁鹏</t>
  </si>
  <si>
    <t>老八街</t>
  </si>
  <si>
    <t>陈桂兰</t>
  </si>
  <si>
    <t>消防南路北段</t>
  </si>
  <si>
    <t>马爱花</t>
  </si>
  <si>
    <t>八街一胡同</t>
  </si>
  <si>
    <t>张洪雨</t>
  </si>
  <si>
    <t>八街</t>
  </si>
  <si>
    <t>张申</t>
  </si>
  <si>
    <t>赵昌松</t>
  </si>
  <si>
    <t>八街二胡同</t>
  </si>
  <si>
    <t>陈秀英</t>
  </si>
  <si>
    <t>军转家属楼</t>
  </si>
  <si>
    <t>赵安成</t>
  </si>
  <si>
    <t>民主巷</t>
  </si>
  <si>
    <t>朱英杰</t>
  </si>
  <si>
    <t>刘店村</t>
  </si>
  <si>
    <t>王红梅</t>
  </si>
  <si>
    <t>刘店村174号</t>
  </si>
  <si>
    <t>崔俊霞</t>
  </si>
  <si>
    <t>孙伟伦</t>
  </si>
  <si>
    <t>孙一洋</t>
  </si>
  <si>
    <t>崔长涛</t>
  </si>
  <si>
    <t>王季梅</t>
  </si>
  <si>
    <t>崔裕炎</t>
  </si>
  <si>
    <t>崔艺凡</t>
  </si>
  <si>
    <t>齐彬</t>
  </si>
  <si>
    <t>冰熊大道东段102号</t>
  </si>
  <si>
    <t>齐琪</t>
  </si>
  <si>
    <t>齐航</t>
  </si>
  <si>
    <t>石鹏飞</t>
  </si>
  <si>
    <t>电力大道</t>
  </si>
  <si>
    <t>刘奕晗</t>
  </si>
  <si>
    <t>刘柄佑</t>
  </si>
  <si>
    <t>胡永芝</t>
  </si>
  <si>
    <t>电力大道西侧</t>
  </si>
  <si>
    <t>黄卫峰</t>
  </si>
  <si>
    <t>车站南路85-17号</t>
  </si>
  <si>
    <t>王义芝</t>
  </si>
  <si>
    <t>徐若水</t>
  </si>
  <si>
    <t>吴艳平</t>
  </si>
  <si>
    <t>蒋老家村</t>
  </si>
  <si>
    <t>司忠镇</t>
  </si>
  <si>
    <t>张松梅</t>
  </si>
  <si>
    <t>富民大道中段</t>
  </si>
  <si>
    <t>尹文春</t>
  </si>
  <si>
    <t>民族街66-72号</t>
  </si>
  <si>
    <t>焦俊敏</t>
  </si>
  <si>
    <t>乔家平</t>
  </si>
  <si>
    <t>贸易路东段</t>
  </si>
  <si>
    <t>乔家亮</t>
  </si>
  <si>
    <t>陈永彬</t>
  </si>
  <si>
    <t>磷肥厂家属院</t>
  </si>
  <si>
    <t>李红强</t>
  </si>
  <si>
    <t>李可鑫</t>
  </si>
  <si>
    <t>李金萍</t>
  </si>
  <si>
    <t>张荔涵</t>
  </si>
  <si>
    <t>薛华</t>
  </si>
  <si>
    <t>张改真</t>
  </si>
  <si>
    <t>李凯茵</t>
  </si>
  <si>
    <t>楚俊霞</t>
  </si>
  <si>
    <t>毛品舒</t>
  </si>
  <si>
    <t>吕青</t>
  </si>
  <si>
    <t>民主街2号</t>
  </si>
  <si>
    <t>常永玲</t>
  </si>
  <si>
    <t>东货厂院内</t>
  </si>
  <si>
    <t>岳芳</t>
  </si>
  <si>
    <t>小康街八胡同</t>
  </si>
  <si>
    <t>文明街西段六胡同7号</t>
  </si>
  <si>
    <t>祝武军</t>
  </si>
  <si>
    <t>小康街1胡同11号</t>
  </si>
  <si>
    <t>乔银玲</t>
  </si>
  <si>
    <t>小康街1胡同12号</t>
  </si>
  <si>
    <t>彭培旗</t>
  </si>
  <si>
    <t>小康街一胡同9号</t>
  </si>
  <si>
    <t>楚士强</t>
  </si>
  <si>
    <t>贸易路西段</t>
  </si>
  <si>
    <t>刘玉阁</t>
  </si>
  <si>
    <t>柴艺</t>
  </si>
  <si>
    <t>丁在荣</t>
  </si>
  <si>
    <t>田庄村</t>
  </si>
  <si>
    <t>陈国华</t>
  </si>
  <si>
    <t>小康街七胡同</t>
  </si>
  <si>
    <t>王秀芹</t>
  </si>
  <si>
    <t>冰熊大道东段060-02号</t>
  </si>
  <si>
    <t>冷广津</t>
  </si>
  <si>
    <t>电力大道北段</t>
  </si>
  <si>
    <t>秦运芝</t>
  </si>
  <si>
    <t>车站南路汽车队家属院</t>
  </si>
  <si>
    <t>李涛</t>
  </si>
  <si>
    <t>电力大道013-17</t>
  </si>
  <si>
    <t>李泊萱</t>
  </si>
  <si>
    <t>冰熊大道东段044-31号</t>
  </si>
  <si>
    <t>吕淑玲</t>
  </si>
  <si>
    <t>煤建家属院</t>
  </si>
  <si>
    <t>常春堂</t>
  </si>
  <si>
    <t>冰熊大道东段18号</t>
  </si>
  <si>
    <t>王秀英</t>
  </si>
  <si>
    <t>棉麻家属院</t>
  </si>
  <si>
    <t>姜银涛</t>
  </si>
  <si>
    <t>张海东</t>
  </si>
  <si>
    <t>王永真</t>
  </si>
  <si>
    <t>王华</t>
  </si>
  <si>
    <t>贸易路西段路南</t>
  </si>
  <si>
    <t>杨玺傲</t>
  </si>
  <si>
    <t>胡布珍</t>
  </si>
  <si>
    <t>杜壮壮</t>
  </si>
  <si>
    <t>曹秀真</t>
  </si>
  <si>
    <t>供销社家属院</t>
  </si>
  <si>
    <t>崔中鑫</t>
  </si>
  <si>
    <t>冯瑞菊</t>
  </si>
  <si>
    <t>田庄村西迎宾路南</t>
  </si>
  <si>
    <t>杨美霞</t>
  </si>
  <si>
    <t>张海保</t>
  </si>
  <si>
    <t>张丰廷</t>
  </si>
  <si>
    <t>贸易路</t>
  </si>
  <si>
    <t>张雨</t>
  </si>
  <si>
    <t>姚玉献</t>
  </si>
  <si>
    <t>朱洋森</t>
  </si>
  <si>
    <t>张保军</t>
  </si>
  <si>
    <t>赵红旗</t>
  </si>
  <si>
    <t>刘新建</t>
  </si>
  <si>
    <t>王保华</t>
  </si>
  <si>
    <t>刘新玲</t>
  </si>
  <si>
    <t>冰熊大道西段</t>
  </si>
  <si>
    <t>王田田</t>
  </si>
  <si>
    <t>田永</t>
  </si>
  <si>
    <t>樊志轩</t>
  </si>
  <si>
    <t>贸西居委会</t>
  </si>
  <si>
    <t>刘柳</t>
  </si>
  <si>
    <t>车站南路</t>
  </si>
  <si>
    <t>冯先成</t>
  </si>
  <si>
    <t>陇海巷</t>
  </si>
  <si>
    <t>张爱玲</t>
  </si>
  <si>
    <t>高勇</t>
  </si>
  <si>
    <t>李闯</t>
  </si>
  <si>
    <t>杜兵</t>
  </si>
  <si>
    <t>李帅</t>
  </si>
  <si>
    <t>梁爱荣</t>
  </si>
  <si>
    <t>韩瑞生</t>
  </si>
  <si>
    <t>九九高中对面</t>
  </si>
  <si>
    <t>罗五</t>
  </si>
  <si>
    <t>薛良辰</t>
  </si>
  <si>
    <t>李深阁</t>
  </si>
  <si>
    <t>朱富忠</t>
  </si>
  <si>
    <t>赵风华</t>
  </si>
  <si>
    <t>王进忠</t>
  </si>
  <si>
    <t>商兰路西段路南</t>
  </si>
  <si>
    <t>乔德义</t>
  </si>
  <si>
    <t>工艺新村</t>
  </si>
  <si>
    <t>宋康康</t>
  </si>
  <si>
    <t>刘颖</t>
  </si>
  <si>
    <t>刘文文</t>
  </si>
  <si>
    <t>孟详程</t>
  </si>
  <si>
    <t>曹家赫</t>
  </si>
  <si>
    <t>李振乾</t>
  </si>
  <si>
    <t>王洁</t>
  </si>
  <si>
    <t>宋晓丽</t>
  </si>
  <si>
    <t>杜金雨</t>
  </si>
  <si>
    <t>商兰路西段171号付8号</t>
  </si>
  <si>
    <t>杜世军</t>
  </si>
  <si>
    <t>商兰路西段171号付9号</t>
  </si>
  <si>
    <t>季振英</t>
  </si>
  <si>
    <t>李素慈</t>
  </si>
  <si>
    <t>季红军</t>
  </si>
  <si>
    <t>张秋花</t>
  </si>
  <si>
    <t>张树生</t>
  </si>
  <si>
    <t>郑海英</t>
  </si>
  <si>
    <t>工艺新村21号</t>
  </si>
  <si>
    <t>陈彦熙</t>
  </si>
  <si>
    <t>马超</t>
  </si>
  <si>
    <t>冰熊大道西段路南</t>
  </si>
  <si>
    <t>蒋正义</t>
  </si>
  <si>
    <t>蒋越文</t>
  </si>
  <si>
    <t>韩瑞祥</t>
  </si>
  <si>
    <t>前进居委会</t>
  </si>
  <si>
    <t>刘俊兰</t>
  </si>
  <si>
    <t>闫丽</t>
  </si>
  <si>
    <t>蒋老家南队</t>
  </si>
  <si>
    <t>贾凯淇</t>
  </si>
  <si>
    <t>绿源小区</t>
  </si>
  <si>
    <t>贾珂馨</t>
  </si>
  <si>
    <t>张玲</t>
  </si>
  <si>
    <t>花园乡双井村</t>
  </si>
  <si>
    <t>张雅倩</t>
  </si>
  <si>
    <t>祝红权</t>
  </si>
  <si>
    <t>生产公司家属院</t>
  </si>
  <si>
    <t>许从珍</t>
  </si>
  <si>
    <t>福税家园</t>
  </si>
  <si>
    <t>范河伟</t>
  </si>
  <si>
    <t>艳阳田新区</t>
  </si>
  <si>
    <t>2023年2月份城市低保统计表</t>
  </si>
  <si>
    <t>居委会</t>
  </si>
  <si>
    <t>总户数</t>
  </si>
  <si>
    <t>总人数</t>
  </si>
  <si>
    <t>80岁人数</t>
  </si>
  <si>
    <t>4月份保障金额</t>
  </si>
  <si>
    <t>80岁老龄补贴</t>
  </si>
  <si>
    <t>4月份实发金额</t>
  </si>
  <si>
    <t>执行标准315元人数</t>
  </si>
  <si>
    <t>执行标准590元人数</t>
  </si>
  <si>
    <t>白云镇</t>
  </si>
  <si>
    <t>北关镇</t>
  </si>
  <si>
    <t>程庄镇</t>
  </si>
  <si>
    <t>胡集乡</t>
  </si>
  <si>
    <t>花园乡</t>
  </si>
  <si>
    <t>林七乡</t>
  </si>
  <si>
    <t>龙塘镇</t>
  </si>
  <si>
    <t>人和镇</t>
  </si>
  <si>
    <t>双塔乡</t>
  </si>
  <si>
    <t>孙六镇</t>
  </si>
  <si>
    <t>王桥镇</t>
  </si>
  <si>
    <t>王庄寨</t>
  </si>
  <si>
    <t>闫集乡</t>
  </si>
  <si>
    <t>野岗乡</t>
  </si>
  <si>
    <t>庄子镇</t>
  </si>
  <si>
    <t>褚庙乡</t>
  </si>
  <si>
    <t>伯党乡</t>
  </si>
  <si>
    <t>绿洲</t>
  </si>
  <si>
    <t>南华</t>
  </si>
  <si>
    <t>合计</t>
  </si>
  <si>
    <t>白云寺镇202年1月份低保人员名单</t>
  </si>
  <si>
    <t>序号</t>
  </si>
  <si>
    <t>乡镇</t>
  </si>
  <si>
    <t>审验号</t>
  </si>
  <si>
    <t>户主姓名</t>
  </si>
  <si>
    <t>账号</t>
  </si>
  <si>
    <t>身份证号</t>
  </si>
  <si>
    <t>年龄</t>
  </si>
  <si>
    <t>参保时间</t>
  </si>
  <si>
    <t>致贫原因</t>
  </si>
  <si>
    <t>家庭住址</t>
  </si>
  <si>
    <t>保障人口</t>
  </si>
  <si>
    <t>保障金额</t>
  </si>
  <si>
    <t>老龄补贴</t>
  </si>
  <si>
    <t>实发金额</t>
  </si>
  <si>
    <t xml:space="preserve">保障类型A\B\C </t>
  </si>
  <si>
    <t>家庭成员</t>
  </si>
  <si>
    <t>领取人签字</t>
  </si>
  <si>
    <t>备  注</t>
  </si>
  <si>
    <t>白云</t>
  </si>
  <si>
    <t>6228232386100272164</t>
  </si>
  <si>
    <t>412323196503132037</t>
  </si>
  <si>
    <t>失业</t>
  </si>
  <si>
    <t>白云寺镇新兴寨村</t>
  </si>
  <si>
    <t>B</t>
  </si>
  <si>
    <t>6228232386047836865</t>
  </si>
  <si>
    <t>412323196410162077</t>
  </si>
  <si>
    <t>白云寺镇樊寨村</t>
  </si>
  <si>
    <t>6228232386179205962</t>
  </si>
  <si>
    <t>412323196710152030</t>
  </si>
  <si>
    <t>白云寺镇范寨村</t>
  </si>
  <si>
    <t>6228232386177506064</t>
  </si>
  <si>
    <t>41232319510316203X</t>
  </si>
  <si>
    <t>6228232386149854162</t>
  </si>
  <si>
    <t>411421201109090153</t>
  </si>
  <si>
    <t>二级肢体</t>
  </si>
  <si>
    <t>6228232385538128063</t>
  </si>
  <si>
    <t>412323196110072037</t>
  </si>
  <si>
    <t>三级肢体</t>
  </si>
  <si>
    <t>6228232386127363566</t>
  </si>
  <si>
    <t>412323197607150488</t>
  </si>
  <si>
    <t>无业</t>
  </si>
  <si>
    <t>北关镇202年1月份低保人员名单</t>
  </si>
  <si>
    <t>北关</t>
  </si>
  <si>
    <t>6228232385143787667</t>
  </si>
  <si>
    <t>412323196501096028</t>
  </si>
  <si>
    <t>201607</t>
  </si>
  <si>
    <t>下岗</t>
  </si>
  <si>
    <t>6228232389004127872</t>
  </si>
  <si>
    <t>412323197006176017</t>
  </si>
  <si>
    <t>6228232386048136166</t>
  </si>
  <si>
    <t>412323196306286037</t>
  </si>
  <si>
    <t>6228232386158738967</t>
  </si>
  <si>
    <t>41142120010225603X</t>
  </si>
  <si>
    <t>二级智力</t>
  </si>
  <si>
    <t>6228232386047703560</t>
  </si>
  <si>
    <t>41232319590916603X</t>
  </si>
  <si>
    <t>4114700018</t>
  </si>
  <si>
    <t>6228232386047713569</t>
  </si>
  <si>
    <t>412323196903040094</t>
  </si>
  <si>
    <t>201611</t>
  </si>
  <si>
    <t>6228232386048323665</t>
  </si>
  <si>
    <t>412323196711066011</t>
  </si>
  <si>
    <t>201808</t>
  </si>
  <si>
    <t>程庄镇202年1月份低保人员名单</t>
  </si>
  <si>
    <t>程庄</t>
  </si>
  <si>
    <t>6228232386076536568</t>
  </si>
  <si>
    <t>412323196603197217</t>
  </si>
  <si>
    <t>201801</t>
  </si>
  <si>
    <t>6228232389006110371</t>
  </si>
  <si>
    <t>412323196802087256</t>
  </si>
  <si>
    <t>6228232386047211168</t>
  </si>
  <si>
    <t>412323195305047216</t>
  </si>
  <si>
    <t>6228232386048399764</t>
  </si>
  <si>
    <t>412323196509260099</t>
  </si>
  <si>
    <t>6228232389004102172</t>
  </si>
  <si>
    <t>412323196411167339</t>
  </si>
  <si>
    <t>6228232386076457765</t>
  </si>
  <si>
    <t>412323196708097271</t>
  </si>
  <si>
    <t>6228232386076483266</t>
  </si>
  <si>
    <t>412323196805187279</t>
  </si>
  <si>
    <t>6228232386048090561</t>
  </si>
  <si>
    <t>412323194109047214</t>
  </si>
  <si>
    <t>6228232386076533664</t>
  </si>
  <si>
    <t>412323196605307221</t>
  </si>
  <si>
    <t>6228232389001544970</t>
  </si>
  <si>
    <t>412323198108060044</t>
  </si>
  <si>
    <t>6228232386125186662</t>
  </si>
  <si>
    <t>412323197509090020</t>
  </si>
  <si>
    <t>6228232386048035665</t>
  </si>
  <si>
    <t>412323196408137219</t>
  </si>
  <si>
    <t>因病</t>
  </si>
  <si>
    <t>6228232386092918865</t>
  </si>
  <si>
    <t>412323196506020030</t>
  </si>
  <si>
    <t>412323196410020044</t>
  </si>
  <si>
    <t>6228232386048193662</t>
  </si>
  <si>
    <t>412323196501220033</t>
  </si>
  <si>
    <t>6228232386045291162</t>
  </si>
  <si>
    <t>411421198708087779</t>
  </si>
  <si>
    <t>一级视力</t>
  </si>
  <si>
    <t>6228232386152098962</t>
  </si>
  <si>
    <t>412323195202217219</t>
  </si>
  <si>
    <t>胡集乡202年1月份低保人员名单</t>
  </si>
  <si>
    <t>身份证号码</t>
  </si>
  <si>
    <t>林七乡202年1月份低保人员名单</t>
  </si>
  <si>
    <t>林七</t>
  </si>
  <si>
    <t>4114911667</t>
  </si>
  <si>
    <t>6228232386045670761</t>
  </si>
  <si>
    <t>41142119981128787X</t>
  </si>
  <si>
    <t>6228232386047816362</t>
  </si>
  <si>
    <t>412323196412120057</t>
  </si>
  <si>
    <t>201708</t>
  </si>
  <si>
    <t>6228232386042860464</t>
  </si>
  <si>
    <t>412323195506034438</t>
  </si>
  <si>
    <t>龙塘镇202年1月份低保人员名单</t>
  </si>
  <si>
    <t>龙塘</t>
  </si>
  <si>
    <t>6228232386124534268</t>
  </si>
  <si>
    <t>412323197412111614</t>
  </si>
  <si>
    <t>6228232389001114477</t>
  </si>
  <si>
    <t>412323194410160857</t>
  </si>
  <si>
    <t>人和镇202年1月份低保人员名单</t>
  </si>
  <si>
    <t>人和</t>
  </si>
  <si>
    <t>6228232386100345861</t>
  </si>
  <si>
    <t>412323197301160026</t>
  </si>
  <si>
    <t>201804</t>
  </si>
  <si>
    <t>411421200706230180</t>
  </si>
  <si>
    <t>6228232386184922361</t>
  </si>
  <si>
    <t>41232319650210283X</t>
  </si>
  <si>
    <t>双塔乡2022年4月份城市低保人员名单</t>
  </si>
  <si>
    <t>双塔</t>
  </si>
  <si>
    <t>6228232386098627965</t>
  </si>
  <si>
    <t>412323196312303294</t>
  </si>
  <si>
    <t>6228232386098742368</t>
  </si>
  <si>
    <t>41232319590727001X</t>
  </si>
  <si>
    <t>6228232389001922879</t>
  </si>
  <si>
    <t>41232319530715009X</t>
  </si>
  <si>
    <t>202204</t>
  </si>
  <si>
    <t>孙六乡202年1月份低保人员名单</t>
  </si>
  <si>
    <t>孙六</t>
  </si>
  <si>
    <t>6228232386151632365</t>
  </si>
  <si>
    <t>411502198503060528</t>
  </si>
  <si>
    <t>二级听力</t>
  </si>
  <si>
    <t>6228232386101739765</t>
  </si>
  <si>
    <t>41232319730418367X</t>
  </si>
  <si>
    <t>201709</t>
  </si>
  <si>
    <t>4114700087</t>
  </si>
  <si>
    <t>6228232386175033061</t>
  </si>
  <si>
    <t>412301197905044159</t>
  </si>
  <si>
    <t>注销</t>
  </si>
  <si>
    <t>6228232386175038565</t>
  </si>
  <si>
    <t>412323196009043610</t>
  </si>
  <si>
    <t>6228232386124777065</t>
  </si>
  <si>
    <t>412323196501040032</t>
  </si>
  <si>
    <t>6228232386101873762</t>
  </si>
  <si>
    <t>41232319670329361X</t>
  </si>
  <si>
    <t>王桥乡202年1月份低保人员名单</t>
  </si>
  <si>
    <t>王桥</t>
  </si>
  <si>
    <t>6228232386106342565</t>
  </si>
  <si>
    <t>412323196407126470</t>
  </si>
  <si>
    <t>6228232386074406566</t>
  </si>
  <si>
    <t>412323197402096414</t>
  </si>
  <si>
    <t>二级言语</t>
  </si>
  <si>
    <t>6228232385014452862</t>
  </si>
  <si>
    <t>412323194112280092</t>
  </si>
  <si>
    <t>四级肢体</t>
  </si>
  <si>
    <t>6228232385024011864</t>
  </si>
  <si>
    <t>412323196210226435</t>
  </si>
  <si>
    <t>6228232385022242560</t>
  </si>
  <si>
    <t>412323196406246454</t>
  </si>
  <si>
    <t>6228232385542899261</t>
  </si>
  <si>
    <t>412323197012180098</t>
  </si>
  <si>
    <t>6228232386146509462</t>
  </si>
  <si>
    <t>411421200704140157</t>
  </si>
  <si>
    <t>白血病</t>
  </si>
  <si>
    <t>王庄寨乡202年1月份低保人员名单</t>
  </si>
  <si>
    <t>6228232386189231164</t>
  </si>
  <si>
    <t>412323195609244016</t>
  </si>
  <si>
    <t>0</t>
  </si>
  <si>
    <t>6228232385033989860</t>
  </si>
  <si>
    <t>412323195207154034</t>
  </si>
  <si>
    <t>6228232386093657264</t>
  </si>
  <si>
    <t>412323196405204033</t>
  </si>
  <si>
    <t>6228232386178390468</t>
  </si>
  <si>
    <t>412323196308284035</t>
  </si>
  <si>
    <t>6228232389004359574</t>
  </si>
  <si>
    <t>411421197405167793</t>
  </si>
  <si>
    <t>6228232386096380567</t>
  </si>
  <si>
    <t>411421196502117750</t>
  </si>
  <si>
    <t>6228232385014565861</t>
  </si>
  <si>
    <t>412323193408170023</t>
  </si>
  <si>
    <t>颜集乡202年1月份低保人员名单</t>
  </si>
  <si>
    <t>颜集</t>
  </si>
  <si>
    <t>6228232386165860366</t>
  </si>
  <si>
    <t>412323196707090035</t>
  </si>
  <si>
    <t>6228232386047884568</t>
  </si>
  <si>
    <t>412323195801304832</t>
  </si>
  <si>
    <t>6228232385522356365</t>
  </si>
  <si>
    <t>41232319641012488X</t>
  </si>
  <si>
    <t>野岗乡202年1月份低保人员名单</t>
  </si>
  <si>
    <t>野岗</t>
  </si>
  <si>
    <t>6228232389007745779</t>
  </si>
  <si>
    <t>411421200307012418</t>
  </si>
  <si>
    <t>父亡</t>
  </si>
  <si>
    <t>411421200608120148</t>
  </si>
  <si>
    <t>6228232386124683867</t>
  </si>
  <si>
    <t>412323196903060028</t>
  </si>
  <si>
    <t>一级听力言语</t>
  </si>
  <si>
    <t>野岗乡常马口村杨庄村</t>
  </si>
  <si>
    <t>6228232386048290468</t>
  </si>
  <si>
    <t>412323196603032412</t>
  </si>
  <si>
    <t>庄子镇202年1月份低保人员名单</t>
  </si>
  <si>
    <t>庄子</t>
  </si>
  <si>
    <t>6228232385027437066</t>
  </si>
  <si>
    <t>412323195509045618</t>
  </si>
  <si>
    <t>6228232386099420063</t>
  </si>
  <si>
    <t>412323196803235636</t>
  </si>
  <si>
    <t>褚庙乡202年1月份低保人员名单</t>
  </si>
  <si>
    <t>褚庙</t>
  </si>
  <si>
    <t>6228232385525029167</t>
  </si>
  <si>
    <t>412323194603175211</t>
  </si>
  <si>
    <t>6228232386173854369</t>
  </si>
  <si>
    <t>522128198801301025</t>
  </si>
  <si>
    <t>6228232386047012467</t>
  </si>
  <si>
    <t>41232319591014521X</t>
  </si>
  <si>
    <t>6228232386163003662</t>
  </si>
  <si>
    <t>411421200603305223</t>
  </si>
  <si>
    <t>爹死娘嫁</t>
  </si>
  <si>
    <t>411421200204027764</t>
  </si>
  <si>
    <t>411421200805060252</t>
  </si>
  <si>
    <t>4114212099</t>
  </si>
  <si>
    <t>2101537664</t>
  </si>
  <si>
    <t>李昕昊</t>
  </si>
  <si>
    <t>01</t>
  </si>
  <si>
    <t>6228232386048677763</t>
  </si>
  <si>
    <t>411421200102020019</t>
  </si>
  <si>
    <t>父死娘嫁</t>
  </si>
  <si>
    <t>贸东居委会</t>
  </si>
  <si>
    <t>冰熊大道东段044-30号</t>
  </si>
  <si>
    <t>15836817987</t>
  </si>
  <si>
    <t>可以自理生活7月</t>
  </si>
  <si>
    <t>2101485563</t>
  </si>
  <si>
    <t>陈道峰</t>
  </si>
  <si>
    <t>6228232385542869967</t>
  </si>
  <si>
    <t>412323196611280037</t>
  </si>
  <si>
    <t>商兰路西段路北118号</t>
  </si>
  <si>
    <t>条件好转7月</t>
  </si>
  <si>
    <t>伯党乡202年1月份低保人员名单</t>
  </si>
  <si>
    <t>备注</t>
  </si>
  <si>
    <t>伯党</t>
  </si>
  <si>
    <t>00000042775553440889</t>
  </si>
  <si>
    <t>412323195706290815</t>
  </si>
  <si>
    <t>4114211899</t>
  </si>
  <si>
    <t>和美居委会</t>
  </si>
  <si>
    <t>农业银行</t>
  </si>
  <si>
    <t>6228232386178585869</t>
  </si>
  <si>
    <t>41142120190715019X</t>
  </si>
  <si>
    <t>智力二级</t>
  </si>
  <si>
    <t>15637033521</t>
  </si>
  <si>
    <t>6228232386092946569</t>
  </si>
  <si>
    <t>412323196006150170</t>
  </si>
  <si>
    <t>其它</t>
  </si>
  <si>
    <t>17814592611</t>
  </si>
  <si>
    <t>安澜居委会</t>
  </si>
  <si>
    <t>6228232389005602774</t>
  </si>
  <si>
    <t>372922197909250584</t>
  </si>
  <si>
    <t>宫颈鳞癌</t>
  </si>
  <si>
    <t>18338758857</t>
  </si>
  <si>
    <t>行政代码</t>
  </si>
  <si>
    <t>户号</t>
  </si>
  <si>
    <t>发卡行</t>
  </si>
  <si>
    <t>银行代码</t>
  </si>
  <si>
    <t>家庭人口</t>
  </si>
  <si>
    <t>电费</t>
  </si>
  <si>
    <t>联系电话</t>
  </si>
  <si>
    <t>保障类型（A、B、C)</t>
  </si>
  <si>
    <t>6228232386146586668</t>
  </si>
  <si>
    <t>411421200509257878</t>
  </si>
  <si>
    <t>一级听力</t>
  </si>
  <si>
    <t>6228232386047882661</t>
  </si>
  <si>
    <t>411421193802127762</t>
  </si>
  <si>
    <t>A</t>
  </si>
  <si>
    <t>6228232385014513564</t>
  </si>
  <si>
    <t>412323198306140045</t>
  </si>
  <si>
    <t>6228232386048744662</t>
  </si>
  <si>
    <t>41142120100101006X</t>
  </si>
  <si>
    <t>6228232389003327473</t>
  </si>
  <si>
    <t>411421201501200329</t>
  </si>
  <si>
    <t>6228232386044872566</t>
  </si>
  <si>
    <t>411421198601180068</t>
  </si>
  <si>
    <t>二级智力两</t>
  </si>
  <si>
    <t>6228232386177575366</t>
  </si>
  <si>
    <t>411421201203030413</t>
  </si>
  <si>
    <t>6228232386163276565</t>
  </si>
  <si>
    <t>411421201306010036</t>
  </si>
  <si>
    <t>6228232386182020069</t>
  </si>
  <si>
    <t>412323196805176422</t>
  </si>
  <si>
    <t>6228232389001756772</t>
  </si>
  <si>
    <t>411421199211040013</t>
  </si>
  <si>
    <t>6228232386045069568</t>
  </si>
  <si>
    <t>411421198705250032</t>
  </si>
  <si>
    <t>6228232386092956063</t>
  </si>
  <si>
    <t>411421198601040110</t>
  </si>
  <si>
    <t>6228232386100652969</t>
  </si>
  <si>
    <t>412323196701160047</t>
  </si>
  <si>
    <t>6228232386044941668</t>
  </si>
  <si>
    <t>411421199109270015</t>
  </si>
  <si>
    <t>一级智力</t>
  </si>
  <si>
    <t>6228232386124607965</t>
  </si>
  <si>
    <t>411421199810194575</t>
  </si>
  <si>
    <t>6228232386124839360</t>
  </si>
  <si>
    <t>411421199211300030</t>
  </si>
  <si>
    <t>一级肢体</t>
  </si>
  <si>
    <t>4114800350</t>
  </si>
  <si>
    <t>1201023791</t>
  </si>
  <si>
    <t>6228232386039792860</t>
  </si>
  <si>
    <t>41232319240819002X</t>
  </si>
  <si>
    <t>无劳动力</t>
  </si>
  <si>
    <t>6228232386045553660</t>
  </si>
  <si>
    <t>411421199008160079</t>
  </si>
  <si>
    <t>201701</t>
  </si>
  <si>
    <t>6228232386124915368</t>
  </si>
  <si>
    <t>411421199010162444</t>
  </si>
  <si>
    <t>二级视力</t>
  </si>
  <si>
    <t>6228232386177583865</t>
  </si>
  <si>
    <t>411421201607020414</t>
  </si>
  <si>
    <t>6228232386044906166</t>
  </si>
  <si>
    <t>411421198803060136</t>
  </si>
  <si>
    <t>6228232386178471466</t>
  </si>
  <si>
    <t>41142119880124007X</t>
  </si>
  <si>
    <t>精神二级</t>
  </si>
  <si>
    <t>6228232389008597476</t>
  </si>
  <si>
    <t>411421201011150349</t>
  </si>
  <si>
    <t>6228232386151710260</t>
  </si>
  <si>
    <t>411421200006060037</t>
  </si>
  <si>
    <t>201909</t>
  </si>
  <si>
    <t>因残</t>
  </si>
  <si>
    <t>6228232385542944265</t>
  </si>
  <si>
    <t>412323197504240018</t>
  </si>
  <si>
    <t>201910</t>
  </si>
  <si>
    <t>6228232386048339760</t>
  </si>
  <si>
    <t>412323197502280067</t>
  </si>
  <si>
    <t>6228232386146623164</t>
  </si>
  <si>
    <t>411421200810220038</t>
  </si>
  <si>
    <t>6228232386179393362</t>
  </si>
  <si>
    <t>411421200204100060</t>
  </si>
  <si>
    <t>4114800519</t>
  </si>
  <si>
    <t>2101891224</t>
  </si>
  <si>
    <t>6228232386128106766</t>
  </si>
  <si>
    <t>411421200408037892</t>
  </si>
  <si>
    <t>4114800524</t>
  </si>
  <si>
    <t>1934022585</t>
  </si>
  <si>
    <t>6228232386165563960</t>
  </si>
  <si>
    <t>411421201611180584</t>
  </si>
  <si>
    <t>4114800537</t>
  </si>
  <si>
    <t>2101890381</t>
  </si>
  <si>
    <t>6228232386048078061</t>
  </si>
  <si>
    <t>412323196408290010</t>
  </si>
  <si>
    <t>4114800538</t>
  </si>
  <si>
    <t>101843291</t>
  </si>
  <si>
    <t>6228232386151858564</t>
  </si>
  <si>
    <t>411421201709180777</t>
  </si>
  <si>
    <t>父母残疾</t>
  </si>
  <si>
    <t>4114800543</t>
  </si>
  <si>
    <t>1201047698</t>
  </si>
  <si>
    <t>6228232386173674767</t>
  </si>
  <si>
    <t>411421200308187957</t>
  </si>
  <si>
    <t>因重病</t>
  </si>
  <si>
    <t>6228232386178508465</t>
  </si>
  <si>
    <t>412323195406150060</t>
  </si>
  <si>
    <t>6228232385018024766</t>
  </si>
  <si>
    <t>412323196503130429</t>
  </si>
  <si>
    <t>4114800562</t>
  </si>
  <si>
    <t>2101604653</t>
  </si>
  <si>
    <t>6228232386124692363</t>
  </si>
  <si>
    <t>412323197906263001</t>
  </si>
  <si>
    <t>生活困难</t>
  </si>
  <si>
    <t>4114800564</t>
  </si>
  <si>
    <t>1201031720</t>
  </si>
  <si>
    <t>6228232386076533763</t>
  </si>
  <si>
    <t>412323197103117211</t>
  </si>
  <si>
    <t>重病</t>
  </si>
  <si>
    <t>6228232389004099378</t>
  </si>
  <si>
    <t>412323197301155278</t>
  </si>
  <si>
    <t>直肠癌术后</t>
  </si>
  <si>
    <t>6228232386161691260</t>
  </si>
  <si>
    <t>412323198203317223</t>
  </si>
  <si>
    <t>宫颈癌</t>
  </si>
  <si>
    <t>6228232386048079663</t>
  </si>
  <si>
    <t>412323196711180033</t>
  </si>
  <si>
    <t>肺恶性肿瘤</t>
  </si>
  <si>
    <t>6228232386151831462</t>
  </si>
  <si>
    <t>411421201312140478</t>
  </si>
  <si>
    <t>6228232386151831561</t>
  </si>
  <si>
    <t>411421201708230701</t>
  </si>
  <si>
    <t>6228232389005011877</t>
  </si>
  <si>
    <t>411421201712310552</t>
  </si>
  <si>
    <t>精神发育迟缓</t>
  </si>
  <si>
    <t>6228232386162645265</t>
  </si>
  <si>
    <t>411421200802050139</t>
  </si>
  <si>
    <t>骨母细胞癌</t>
  </si>
  <si>
    <t>15896288304</t>
  </si>
  <si>
    <t>东城居委会</t>
  </si>
  <si>
    <t>2101586109</t>
  </si>
  <si>
    <t>6228232389001855970</t>
  </si>
  <si>
    <t>411421201005230035</t>
  </si>
  <si>
    <t>202002</t>
  </si>
  <si>
    <t>爹死娘失联</t>
  </si>
  <si>
    <t>6228232386177578964</t>
  </si>
  <si>
    <t>411421201406090125</t>
  </si>
  <si>
    <t>4114800529</t>
  </si>
  <si>
    <t>2101519053</t>
  </si>
  <si>
    <t>6228232386048185361</t>
  </si>
  <si>
    <t>412323197305050078</t>
  </si>
  <si>
    <t>6228232386190213367</t>
  </si>
  <si>
    <t>411421201711250770</t>
  </si>
  <si>
    <t>6228232386048190668</t>
  </si>
  <si>
    <t>412323197407150440</t>
  </si>
  <si>
    <t>6228232386140847660</t>
  </si>
  <si>
    <t>411421200804020259</t>
  </si>
  <si>
    <t>4114800557</t>
  </si>
  <si>
    <t>1201023926</t>
  </si>
  <si>
    <t>6228232386125187868</t>
  </si>
  <si>
    <t>41142119971111009X</t>
  </si>
  <si>
    <t>肢体二级</t>
  </si>
  <si>
    <t>4114800559</t>
  </si>
  <si>
    <t>2101501546</t>
  </si>
  <si>
    <t>6228232385017179561</t>
  </si>
  <si>
    <t>412323195802170418</t>
  </si>
  <si>
    <t>6228232385017178167</t>
  </si>
  <si>
    <t>412323195607140424</t>
  </si>
  <si>
    <t>6228232386087538660</t>
  </si>
  <si>
    <t>412323196701140417</t>
  </si>
  <si>
    <t>二级听力言语</t>
  </si>
  <si>
    <t>4114800355</t>
  </si>
  <si>
    <t>2101357904</t>
  </si>
  <si>
    <t>6228232386047712165</t>
  </si>
  <si>
    <t>411421197011117750</t>
  </si>
  <si>
    <t>6228232386048660561</t>
  </si>
  <si>
    <t>411421200306127846</t>
  </si>
  <si>
    <t>4114800356</t>
  </si>
  <si>
    <t>2100279000</t>
  </si>
  <si>
    <t>6228232385014586560</t>
  </si>
  <si>
    <t>411421195607157797</t>
  </si>
  <si>
    <t>二级精神子</t>
  </si>
  <si>
    <t>6228232386153094960</t>
  </si>
  <si>
    <t>411421200410067986</t>
  </si>
  <si>
    <t>6228232386153094861</t>
  </si>
  <si>
    <t>411421200410068006</t>
  </si>
  <si>
    <t>6228232386045309469</t>
  </si>
  <si>
    <t>411421199902130018</t>
  </si>
  <si>
    <t>6228232386048334860</t>
  </si>
  <si>
    <t>412323197306200023</t>
  </si>
  <si>
    <t>三级肢体下岗</t>
  </si>
  <si>
    <t>6228232386048521664</t>
  </si>
  <si>
    <t>411421199801110042</t>
  </si>
  <si>
    <t>6228232386047806264</t>
  </si>
  <si>
    <t>41232319770901003X</t>
  </si>
  <si>
    <t>6228232386092932361</t>
  </si>
  <si>
    <t>412323198212230058</t>
  </si>
  <si>
    <t>6228232386150600363</t>
  </si>
  <si>
    <t>411421201112050398</t>
  </si>
  <si>
    <t>6228232386184939464</t>
  </si>
  <si>
    <t>411421201511240113</t>
  </si>
  <si>
    <t>6228232386157497367</t>
  </si>
  <si>
    <t>41142120160806016X</t>
  </si>
  <si>
    <t>听力一级</t>
  </si>
  <si>
    <t>6228232389005324072</t>
  </si>
  <si>
    <t>411421200901250320</t>
  </si>
  <si>
    <t>1型糖尿病</t>
  </si>
  <si>
    <t>6228232389009694371</t>
  </si>
  <si>
    <t>41142120110820039X</t>
  </si>
  <si>
    <t>东方居委会</t>
  </si>
  <si>
    <t>6228232386045307067</t>
  </si>
  <si>
    <t>412323198411020053</t>
  </si>
  <si>
    <t>二级精神</t>
  </si>
  <si>
    <t>6228232386151822966</t>
  </si>
  <si>
    <t>411421197901187734</t>
  </si>
  <si>
    <t>6228232386048610764</t>
  </si>
  <si>
    <t>411451200301240012</t>
  </si>
  <si>
    <t>四级肢体母</t>
  </si>
  <si>
    <t>6228232386045459769</t>
  </si>
  <si>
    <t>412323198007280021</t>
  </si>
  <si>
    <t>6228232385014451260</t>
  </si>
  <si>
    <t>411421194605017761</t>
  </si>
  <si>
    <t>6228232386050365760</t>
  </si>
  <si>
    <t>411421199911077810</t>
  </si>
  <si>
    <t>6228232386151869660</t>
  </si>
  <si>
    <t>411421200510068353</t>
  </si>
  <si>
    <t>6228232386044891863</t>
  </si>
  <si>
    <t>411421199708240045</t>
  </si>
  <si>
    <t>二级智力女</t>
  </si>
  <si>
    <t>6228232386044892960</t>
  </si>
  <si>
    <t>411421199808040032</t>
  </si>
  <si>
    <t>6228232386045300765</t>
  </si>
  <si>
    <t>411421198612230075</t>
  </si>
  <si>
    <t>6228232385542580960</t>
  </si>
  <si>
    <t>412323197308100050</t>
  </si>
  <si>
    <t>四级肢体下岗</t>
  </si>
  <si>
    <t>6228232385527099465</t>
  </si>
  <si>
    <t>412323196512234502</t>
  </si>
  <si>
    <t>6228232386045255761</t>
  </si>
  <si>
    <t>411421199910080014</t>
  </si>
  <si>
    <t>6228232389001752375</t>
  </si>
  <si>
    <t>411421200705250788</t>
  </si>
  <si>
    <t>父亡母嫁</t>
  </si>
  <si>
    <t>6228232386163251667</t>
  </si>
  <si>
    <t>412325195701120043</t>
  </si>
  <si>
    <t>2级精神</t>
  </si>
  <si>
    <t>6228232386124990767</t>
  </si>
  <si>
    <t>412323197612170117</t>
  </si>
  <si>
    <t>精神2级</t>
  </si>
  <si>
    <t>6228232386047680669</t>
  </si>
  <si>
    <t>412323196404200057</t>
  </si>
  <si>
    <t>6228232386047588268</t>
  </si>
  <si>
    <t>411421196602167798</t>
  </si>
  <si>
    <t>13569302655</t>
  </si>
  <si>
    <t>2101211223</t>
  </si>
  <si>
    <t>6228232386045449760</t>
  </si>
  <si>
    <t>412323198201150247</t>
  </si>
  <si>
    <t>6228232386124945662</t>
  </si>
  <si>
    <t>411421198512200119</t>
  </si>
  <si>
    <t>多重一级</t>
  </si>
  <si>
    <t>6228232389009662378</t>
  </si>
  <si>
    <t>411421200606080349</t>
  </si>
  <si>
    <t>6228232389009654979</t>
  </si>
  <si>
    <t>411421202207180202</t>
  </si>
  <si>
    <t>6228232389009655075</t>
  </si>
  <si>
    <t>411421202207180229</t>
  </si>
  <si>
    <t>6228232386048751360</t>
  </si>
  <si>
    <t>411421201001310230</t>
  </si>
  <si>
    <t>6228232386048364065</t>
  </si>
  <si>
    <t>412323193406160024</t>
  </si>
  <si>
    <t>6228232386178508267</t>
  </si>
  <si>
    <t>41142120110404027X</t>
  </si>
  <si>
    <t>6228232389009671379</t>
  </si>
  <si>
    <t>411421201104040106</t>
  </si>
  <si>
    <t>6228232389009671478</t>
  </si>
  <si>
    <t>411421201104040085</t>
  </si>
  <si>
    <t>6228232385014561365</t>
  </si>
  <si>
    <t>41232319690814006X</t>
  </si>
  <si>
    <t>一级言语听力</t>
  </si>
  <si>
    <t>6228232386124823364</t>
  </si>
  <si>
    <t>412323196910110097</t>
  </si>
  <si>
    <t>6228232386045089467</t>
  </si>
  <si>
    <t>412323198002120029</t>
  </si>
  <si>
    <t>6228232386165919667</t>
  </si>
  <si>
    <t>411421201104190198</t>
  </si>
  <si>
    <t>6228232385542580267</t>
  </si>
  <si>
    <t>412323197007230089</t>
  </si>
  <si>
    <t>二级听力本人三级听力女下岗</t>
  </si>
  <si>
    <t>6228232386045486366</t>
  </si>
  <si>
    <t>411421198708120161</t>
  </si>
  <si>
    <t>一级言语</t>
  </si>
  <si>
    <t>6228232386177583360</t>
  </si>
  <si>
    <t>411421199111210038</t>
  </si>
  <si>
    <t>6228232386048357762</t>
  </si>
  <si>
    <t>412323196007160020</t>
  </si>
  <si>
    <t>6228232386047695766</t>
  </si>
  <si>
    <t>412323196507150355</t>
  </si>
  <si>
    <t>6228232385014563569</t>
  </si>
  <si>
    <t>411421199010020091</t>
  </si>
  <si>
    <t>二级肢体两</t>
  </si>
  <si>
    <t>6228232385014563767</t>
  </si>
  <si>
    <t>411421199209180076</t>
  </si>
  <si>
    <t>6228232386125155469</t>
  </si>
  <si>
    <t>411421198905050115</t>
  </si>
  <si>
    <t>6228232386174963565</t>
  </si>
  <si>
    <t>411421199503080033</t>
  </si>
  <si>
    <t>6228232385018947867</t>
  </si>
  <si>
    <t>41232319690203002X</t>
  </si>
  <si>
    <t>6228232386159019268</t>
  </si>
  <si>
    <t>411421200711090207</t>
  </si>
  <si>
    <t>6228232389001334976</t>
  </si>
  <si>
    <t>412323193611150044</t>
  </si>
  <si>
    <t>6228232385014573360</t>
  </si>
  <si>
    <t>412323196111240020</t>
  </si>
  <si>
    <t>6228232386131734760</t>
  </si>
  <si>
    <t>411421200907020307</t>
  </si>
  <si>
    <t>6228232386177576166</t>
  </si>
  <si>
    <t>411421200305220782</t>
  </si>
  <si>
    <t>6228232389005023575</t>
  </si>
  <si>
    <t>411421199709280057</t>
  </si>
  <si>
    <t>6228232389009385574</t>
  </si>
  <si>
    <t>411421198605090094</t>
  </si>
  <si>
    <t>6228232386048656767</t>
  </si>
  <si>
    <t>411421200606160373</t>
  </si>
  <si>
    <t>无人扶养</t>
  </si>
  <si>
    <t>6228232386131626768</t>
  </si>
  <si>
    <t>411421200709080202</t>
  </si>
  <si>
    <t>6228232386048067460</t>
  </si>
  <si>
    <t>41232319741027011X</t>
  </si>
  <si>
    <t>6228232386087472365</t>
  </si>
  <si>
    <t>41232319770314001X</t>
  </si>
  <si>
    <t>6228232386131579264</t>
  </si>
  <si>
    <t>411421200505090011</t>
  </si>
  <si>
    <t>6228232386048558369</t>
  </si>
  <si>
    <t>411421199908070044</t>
  </si>
  <si>
    <t>其他</t>
  </si>
  <si>
    <t>6228232386124839162</t>
  </si>
  <si>
    <t>412323198410050015</t>
  </si>
  <si>
    <t>6228232389004366371</t>
  </si>
  <si>
    <t>41142120020322001X</t>
  </si>
  <si>
    <t>6228232386045467465</t>
  </si>
  <si>
    <t>411421199211060129</t>
  </si>
  <si>
    <t>6228232386048734960</t>
  </si>
  <si>
    <t>411421200702030253</t>
  </si>
  <si>
    <t>201911</t>
  </si>
  <si>
    <t>6228232386177586165</t>
  </si>
  <si>
    <t>411421201708300466</t>
  </si>
  <si>
    <t>4114800522</t>
  </si>
  <si>
    <t>1201039748</t>
  </si>
  <si>
    <t>6228232389001765674</t>
  </si>
  <si>
    <t>412323197604115249</t>
  </si>
  <si>
    <t>6228232389001765773</t>
  </si>
  <si>
    <t>411421201705160912</t>
  </si>
  <si>
    <t>4114800534</t>
  </si>
  <si>
    <t>2100034926</t>
  </si>
  <si>
    <t>6228232386048041366</t>
  </si>
  <si>
    <t>230407196803210324</t>
  </si>
  <si>
    <t>4114800556</t>
  </si>
  <si>
    <t>2101960578</t>
  </si>
  <si>
    <t>6228232386039304369</t>
  </si>
  <si>
    <t>411421198705204853</t>
  </si>
  <si>
    <t>4114800567</t>
  </si>
  <si>
    <t>1201033803</t>
  </si>
  <si>
    <t>6228232386045263567</t>
  </si>
  <si>
    <t>411421199809220019</t>
  </si>
  <si>
    <t>4114800580</t>
  </si>
  <si>
    <t>2101674130</t>
  </si>
  <si>
    <t>6228232386178430165</t>
  </si>
  <si>
    <t>411421201309120230</t>
  </si>
  <si>
    <t>父亲死亡</t>
  </si>
  <si>
    <t>4114800599</t>
  </si>
  <si>
    <t>2101636283</t>
  </si>
  <si>
    <t>6228232386151702366</t>
  </si>
  <si>
    <t>411421201210020109</t>
  </si>
  <si>
    <t>4114800600</t>
  </si>
  <si>
    <t>1201008673</t>
  </si>
  <si>
    <t>6228232386151828062</t>
  </si>
  <si>
    <t>411421201511190419</t>
  </si>
  <si>
    <t>6228232386151828260</t>
  </si>
  <si>
    <t>411421201301160246</t>
  </si>
  <si>
    <t>4114800601</t>
  </si>
  <si>
    <t>1201000784</t>
  </si>
  <si>
    <t>6228232386131628160</t>
  </si>
  <si>
    <t>411421201104270040</t>
  </si>
  <si>
    <t>4114800604</t>
  </si>
  <si>
    <t>2101831865</t>
  </si>
  <si>
    <t>6228232386047935667</t>
  </si>
  <si>
    <t>41232319730703002X</t>
  </si>
  <si>
    <t>甲状腺癌</t>
  </si>
  <si>
    <t>4114800605</t>
  </si>
  <si>
    <t>1201031856</t>
  </si>
  <si>
    <t>6228232386125123764</t>
  </si>
  <si>
    <t>411421199901280057</t>
  </si>
  <si>
    <t>恶性肿瘤</t>
  </si>
  <si>
    <t>6228232389004265474</t>
  </si>
  <si>
    <t>411421200207047795</t>
  </si>
  <si>
    <t>6228232386087723361</t>
  </si>
  <si>
    <t>412323195611260023</t>
  </si>
  <si>
    <t>6228232389005706377</t>
  </si>
  <si>
    <t>412323197005190036</t>
  </si>
  <si>
    <t>17530776928</t>
  </si>
  <si>
    <t>6228232386047834365</t>
  </si>
  <si>
    <t>412323196907250056</t>
  </si>
  <si>
    <t>6228232385014463562</t>
  </si>
  <si>
    <t>412323194007240021</t>
  </si>
  <si>
    <t>6228232386047650969</t>
  </si>
  <si>
    <t>412323196306280014</t>
  </si>
  <si>
    <t>6228232386146372762</t>
  </si>
  <si>
    <t>411421200305237760</t>
  </si>
  <si>
    <t>6228232386045096660</t>
  </si>
  <si>
    <t>411421199704280058</t>
  </si>
  <si>
    <t>6228232386044899866</t>
  </si>
  <si>
    <t>412323198309140083</t>
  </si>
  <si>
    <t>6228232386156401469</t>
  </si>
  <si>
    <t>411421200704090014</t>
  </si>
  <si>
    <t>6228232386048350460</t>
  </si>
  <si>
    <t>412323195402206821</t>
  </si>
  <si>
    <t>6228232389001207172</t>
  </si>
  <si>
    <t>411421199908187904</t>
  </si>
  <si>
    <t>6228232385017118064</t>
  </si>
  <si>
    <t>412323195002266446</t>
  </si>
  <si>
    <t>6228232386045232463</t>
  </si>
  <si>
    <t>411421199001180069</t>
  </si>
  <si>
    <t>6228232386140901863</t>
  </si>
  <si>
    <t>411729201011300412</t>
  </si>
  <si>
    <t>6228232386045381369</t>
  </si>
  <si>
    <t>412323198012050052</t>
  </si>
  <si>
    <t>6228232386047776665</t>
  </si>
  <si>
    <t>412325196009300018</t>
  </si>
  <si>
    <t>6228232385014469064</t>
  </si>
  <si>
    <t>412323197408020429</t>
  </si>
  <si>
    <t>二级肢体子三级言语智力女</t>
  </si>
  <si>
    <t>6228232386045305269</t>
  </si>
  <si>
    <t>411421199312160022</t>
  </si>
  <si>
    <t>6228232386045362468</t>
  </si>
  <si>
    <t>41142119970929001X</t>
  </si>
  <si>
    <t>6228232385014466862</t>
  </si>
  <si>
    <t>411421195507277759</t>
  </si>
  <si>
    <t>6228232385014467464</t>
  </si>
  <si>
    <t>411421195407297760</t>
  </si>
  <si>
    <t>6228232386044855561</t>
  </si>
  <si>
    <t>412323198212280012</t>
  </si>
  <si>
    <t>6228232385014471367</t>
  </si>
  <si>
    <t>412323196007270019</t>
  </si>
  <si>
    <t>一级听力言语两</t>
  </si>
  <si>
    <t>6228232389005501372</t>
  </si>
  <si>
    <t>412323198106150054</t>
  </si>
  <si>
    <t>6228232386156243663</t>
  </si>
  <si>
    <t>411421200510217769</t>
  </si>
  <si>
    <t>6228232386040502167</t>
  </si>
  <si>
    <t>412323196107150073</t>
  </si>
  <si>
    <t>6228232386085720062</t>
  </si>
  <si>
    <t>411421198803270109</t>
  </si>
  <si>
    <t>6228232386140793666</t>
  </si>
  <si>
    <t>411421200909170368</t>
  </si>
  <si>
    <t>6228232386177595166</t>
  </si>
  <si>
    <t>411421199403050013</t>
  </si>
  <si>
    <t>6228232386177584269</t>
  </si>
  <si>
    <t>411421201409250235</t>
  </si>
  <si>
    <t>6228232386085604464</t>
  </si>
  <si>
    <t>412323197310260424</t>
  </si>
  <si>
    <t>4114800352</t>
  </si>
  <si>
    <t>2101392315</t>
  </si>
  <si>
    <t>6228232386048288066</t>
  </si>
  <si>
    <t>411421197102167761</t>
  </si>
  <si>
    <t>四级智力女</t>
  </si>
  <si>
    <t>411421200501220026</t>
  </si>
  <si>
    <t>6228232386048609469</t>
  </si>
  <si>
    <t>411421199903030019</t>
  </si>
  <si>
    <t>6228232385018885364</t>
  </si>
  <si>
    <t>412323197002280052</t>
  </si>
  <si>
    <t>一级肢体两</t>
  </si>
  <si>
    <t>6228232385018801965</t>
  </si>
  <si>
    <t>412323197712290060</t>
  </si>
  <si>
    <t>6228232386140897269</t>
  </si>
  <si>
    <t>411421201102260076</t>
  </si>
  <si>
    <t>6228232385014472662</t>
  </si>
  <si>
    <t>412323195207163248</t>
  </si>
  <si>
    <t>6228232386045167461</t>
  </si>
  <si>
    <t>411421198811260015</t>
  </si>
  <si>
    <t>6228232386184934069</t>
  </si>
  <si>
    <t>411421201101030279</t>
  </si>
  <si>
    <t>6228232386165555768</t>
  </si>
  <si>
    <t>412323196904010014</t>
  </si>
  <si>
    <t>6228232386045143264</t>
  </si>
  <si>
    <t>412301197912254066</t>
  </si>
  <si>
    <t>6228232386047702968</t>
  </si>
  <si>
    <t>41142119690207776X</t>
  </si>
  <si>
    <t>二级智力儿二级智力</t>
  </si>
  <si>
    <t>6228232386100184666</t>
  </si>
  <si>
    <t>411421199007297751</t>
  </si>
  <si>
    <t>6228232386048030468</t>
  </si>
  <si>
    <t>412323197610060061</t>
  </si>
  <si>
    <t>6228232386044918666</t>
  </si>
  <si>
    <t>411421199802260042</t>
  </si>
  <si>
    <t>6228232386124943865</t>
  </si>
  <si>
    <t>411421199401230053</t>
  </si>
  <si>
    <t>6228232386048334167</t>
  </si>
  <si>
    <t>412323197007150054</t>
  </si>
  <si>
    <t>精神病</t>
  </si>
  <si>
    <t>6228232386128147166</t>
  </si>
  <si>
    <t>412323197212080059</t>
  </si>
  <si>
    <t>肢体一级</t>
  </si>
  <si>
    <t>6228232386045203563</t>
  </si>
  <si>
    <t>412323197807150378</t>
  </si>
  <si>
    <t>6228232389007954975</t>
  </si>
  <si>
    <t>412323196511290043</t>
  </si>
  <si>
    <t>201907</t>
  </si>
  <si>
    <t>6228232386048588663</t>
  </si>
  <si>
    <t>411421199711067853</t>
  </si>
  <si>
    <t>4114800553</t>
  </si>
  <si>
    <t>1201002011</t>
  </si>
  <si>
    <t>6228232386163262664</t>
  </si>
  <si>
    <t>411421201804090139</t>
  </si>
  <si>
    <t>4114800574</t>
  </si>
  <si>
    <t>2101932123</t>
  </si>
  <si>
    <t>6228232385541682460</t>
  </si>
  <si>
    <t>412323197307200033</t>
  </si>
  <si>
    <t>多发性骨髓瘤</t>
  </si>
  <si>
    <t>4114800583</t>
  </si>
  <si>
    <t>2101604441</t>
  </si>
  <si>
    <t>6228232386085651069</t>
  </si>
  <si>
    <t>412323197406260103</t>
  </si>
  <si>
    <t>乳腺癌</t>
  </si>
  <si>
    <t>6228232386164055760</t>
  </si>
  <si>
    <t>411421199701130011</t>
  </si>
  <si>
    <t>6228232385018932760</t>
  </si>
  <si>
    <t>412323198008100416</t>
  </si>
  <si>
    <t>视力二级</t>
  </si>
  <si>
    <t>6228232386146850064</t>
  </si>
  <si>
    <t>411421201411140625</t>
  </si>
  <si>
    <t>6228232386125069165</t>
  </si>
  <si>
    <t>412323196805250063</t>
  </si>
  <si>
    <t>6228232386163266061</t>
  </si>
  <si>
    <t>411421201805240039</t>
  </si>
  <si>
    <t>6228232386124677364</t>
  </si>
  <si>
    <t>412323196909043229</t>
  </si>
  <si>
    <t>6228232389009678978</t>
  </si>
  <si>
    <t>412323196704300033</t>
  </si>
  <si>
    <t>6228232386048278463</t>
  </si>
  <si>
    <t>411421197006157782</t>
  </si>
  <si>
    <t>冠状动脉粥样硬化心脏病</t>
  </si>
  <si>
    <t>13271006886</t>
  </si>
  <si>
    <t>410225198609026624</t>
  </si>
  <si>
    <t>15517029653</t>
  </si>
  <si>
    <t>2101498846</t>
  </si>
  <si>
    <t>6228232389001003670</t>
  </si>
  <si>
    <t>411421200712250110</t>
  </si>
  <si>
    <t>2101500550</t>
  </si>
  <si>
    <t>6228232386178509265</t>
  </si>
  <si>
    <t>411421201801020418</t>
  </si>
  <si>
    <t>2101500475</t>
  </si>
  <si>
    <t>6228232385018263463</t>
  </si>
  <si>
    <t>411421198703040146</t>
  </si>
  <si>
    <t>2101500481</t>
  </si>
  <si>
    <t>6228232389001908878</t>
  </si>
  <si>
    <t>41142120180226019X</t>
  </si>
  <si>
    <t>2101500451</t>
  </si>
  <si>
    <t>6228232385018258760</t>
  </si>
  <si>
    <t>412323195303030410</t>
  </si>
  <si>
    <t>2101498830</t>
  </si>
  <si>
    <t>6228232385018274361</t>
  </si>
  <si>
    <t>412323194611020412</t>
  </si>
  <si>
    <t>4114800523</t>
  </si>
  <si>
    <t>1201021484</t>
  </si>
  <si>
    <t>6228232386045214164</t>
  </si>
  <si>
    <t>411421199905036422</t>
  </si>
  <si>
    <t>一级残疾</t>
  </si>
  <si>
    <t>4114800530</t>
  </si>
  <si>
    <t>2101498809</t>
  </si>
  <si>
    <t>6228232385018274866</t>
  </si>
  <si>
    <t>412323196306090050</t>
  </si>
  <si>
    <t>4114800569</t>
  </si>
  <si>
    <t>2101498839</t>
  </si>
  <si>
    <t>6228232386178437160</t>
  </si>
  <si>
    <t>412323197001120428</t>
  </si>
  <si>
    <t>4114800589</t>
  </si>
  <si>
    <t>2101052378</t>
  </si>
  <si>
    <t>6228232385014556068</t>
  </si>
  <si>
    <t>411421195001167739</t>
  </si>
  <si>
    <t>6228232389005435779</t>
  </si>
  <si>
    <t>411421200706210251</t>
  </si>
  <si>
    <t>4114800590</t>
  </si>
  <si>
    <t>2101500420</t>
  </si>
  <si>
    <t>6228232386087186767</t>
  </si>
  <si>
    <t>411421198602100146</t>
  </si>
  <si>
    <t>6228232385014582866</t>
  </si>
  <si>
    <t>41232319420725003X</t>
  </si>
  <si>
    <t>6228232386183052467</t>
  </si>
  <si>
    <t>411421201207170106</t>
  </si>
  <si>
    <t>6228232386152137562</t>
  </si>
  <si>
    <t>411421200101280011</t>
  </si>
  <si>
    <t>二级智力、视力残疾</t>
  </si>
  <si>
    <t>6228232386182723860</t>
  </si>
  <si>
    <t>411421201111190495</t>
  </si>
  <si>
    <t>4114211900</t>
  </si>
  <si>
    <t>6228232386163117264</t>
  </si>
  <si>
    <t>411421200912020387</t>
  </si>
  <si>
    <t>骨肉瘤</t>
  </si>
  <si>
    <t>6228232385542648668</t>
  </si>
  <si>
    <t>412323197311080046</t>
  </si>
  <si>
    <t>三级言语四级听力下岗</t>
  </si>
  <si>
    <t>6228232389005296270</t>
  </si>
  <si>
    <t>411421200109240022</t>
  </si>
  <si>
    <t>6228232386151711565</t>
  </si>
  <si>
    <t>410103198307247049</t>
  </si>
  <si>
    <t>6228232386136636465</t>
  </si>
  <si>
    <t>411421200701170297</t>
  </si>
  <si>
    <t>6228232385014577767</t>
  </si>
  <si>
    <t>412323197909270223</t>
  </si>
  <si>
    <t>6228232386125149868</t>
  </si>
  <si>
    <t>412323197510260023</t>
  </si>
  <si>
    <t>6228232386156296463</t>
  </si>
  <si>
    <t>411421200901040243</t>
  </si>
  <si>
    <t>6228232386048465763</t>
  </si>
  <si>
    <t>412323197511110051</t>
  </si>
  <si>
    <t>二尖瓣及主动脉瓣关闭不全</t>
  </si>
  <si>
    <t>经济路居委会</t>
  </si>
  <si>
    <t>6228232385543472266</t>
  </si>
  <si>
    <t>411421198501290016</t>
  </si>
  <si>
    <t>6228232386151768565</t>
  </si>
  <si>
    <t>411421200801270244</t>
  </si>
  <si>
    <t>6228232385017510062</t>
  </si>
  <si>
    <t>412323198206090108</t>
  </si>
  <si>
    <t>6228232386125116966</t>
  </si>
  <si>
    <t>41232319751205002X</t>
  </si>
  <si>
    <t>6228232386047839869</t>
  </si>
  <si>
    <t>412323195802190419</t>
  </si>
  <si>
    <t>6228232386048258960</t>
  </si>
  <si>
    <t>412323196712120104</t>
  </si>
  <si>
    <t>6228232389001074572</t>
  </si>
  <si>
    <t>411421200509288236</t>
  </si>
  <si>
    <t>6228232389002313870</t>
  </si>
  <si>
    <t>411421199610237753</t>
  </si>
  <si>
    <t>二级视力智力</t>
  </si>
  <si>
    <t>6228232386047617869</t>
  </si>
  <si>
    <t>412323196908140086</t>
  </si>
  <si>
    <t>三级精神</t>
  </si>
  <si>
    <t>6228232386124798665</t>
  </si>
  <si>
    <t>412323197308240053</t>
  </si>
  <si>
    <t>二级精神下岗</t>
  </si>
  <si>
    <t>6228232385019017264</t>
  </si>
  <si>
    <t>412323197909270020</t>
  </si>
  <si>
    <t>6228232386044894065</t>
  </si>
  <si>
    <t>411421199808280036</t>
  </si>
  <si>
    <t>二级言语三级肢体</t>
  </si>
  <si>
    <t>6228232386045187162</t>
  </si>
  <si>
    <t>411421198702130051</t>
  </si>
  <si>
    <t>6228232386047784164</t>
  </si>
  <si>
    <t>412323196410100036</t>
  </si>
  <si>
    <t>6228232386047701069</t>
  </si>
  <si>
    <t>412323197402020030</t>
  </si>
  <si>
    <t>6228232386048087468</t>
  </si>
  <si>
    <t>412323197603050041</t>
  </si>
  <si>
    <t>6228232386047589365</t>
  </si>
  <si>
    <t>411421195612217774</t>
  </si>
  <si>
    <t>6228232386048111060</t>
  </si>
  <si>
    <t>412323197101260014</t>
  </si>
  <si>
    <t>4114800531</t>
  </si>
  <si>
    <t>1201000763</t>
  </si>
  <si>
    <t>6228232386048187169</t>
  </si>
  <si>
    <t>412323197110070036</t>
  </si>
  <si>
    <t>视力一级</t>
  </si>
  <si>
    <t>4114800586</t>
  </si>
  <si>
    <t>1201037307</t>
  </si>
  <si>
    <t>6228232386047873561</t>
  </si>
  <si>
    <t>411421195007157937</t>
  </si>
  <si>
    <t>缺血性脑血管病</t>
  </si>
  <si>
    <t>6228232386045533365</t>
  </si>
  <si>
    <t>412323197908090060</t>
  </si>
  <si>
    <t>6228232389006462376</t>
  </si>
  <si>
    <t>411421200605260225</t>
  </si>
  <si>
    <t>6228232389004077176</t>
  </si>
  <si>
    <t>411421200711260421</t>
  </si>
  <si>
    <t>6228232386047558162</t>
  </si>
  <si>
    <t>41232319660627007X</t>
  </si>
  <si>
    <t>201906</t>
  </si>
  <si>
    <t>尿毒症</t>
  </si>
  <si>
    <t>6228232386047803063</t>
  </si>
  <si>
    <t>412323195901030066</t>
  </si>
  <si>
    <t>202201</t>
  </si>
  <si>
    <t>肢体三级</t>
  </si>
  <si>
    <t>6228232386136650961</t>
  </si>
  <si>
    <t>411421200811140267</t>
  </si>
  <si>
    <t>红斑狼疮</t>
  </si>
  <si>
    <t>6228232386145065169</t>
  </si>
  <si>
    <t>411421201412160310</t>
  </si>
  <si>
    <t>农场居委会</t>
  </si>
  <si>
    <t>6228232386048099562</t>
  </si>
  <si>
    <t>411421196412287756</t>
  </si>
  <si>
    <t>6228232386184929267</t>
  </si>
  <si>
    <t>411421198902066840</t>
  </si>
  <si>
    <t>6228232386190269864</t>
  </si>
  <si>
    <t>411421201109260650</t>
  </si>
  <si>
    <t>6228232386047767060</t>
  </si>
  <si>
    <t>412323196605010030</t>
  </si>
  <si>
    <t>6228232385535142562</t>
  </si>
  <si>
    <t>412323195104163640</t>
  </si>
  <si>
    <t>6228232386048967164</t>
  </si>
  <si>
    <t>412323197001100072</t>
  </si>
  <si>
    <t>二级肢体女下岗</t>
  </si>
  <si>
    <t>6228232389001600376</t>
  </si>
  <si>
    <t>411421199903117800</t>
  </si>
  <si>
    <t>6228232389004022776</t>
  </si>
  <si>
    <t>412323197608186044</t>
  </si>
  <si>
    <t>6228232386048704161</t>
  </si>
  <si>
    <t>411421200010087865</t>
  </si>
  <si>
    <t>6228232385542904566</t>
  </si>
  <si>
    <t>412323197409090023</t>
  </si>
  <si>
    <t>6228232385014510362</t>
  </si>
  <si>
    <t>412323193304080023</t>
  </si>
  <si>
    <t>6228232386047584861</t>
  </si>
  <si>
    <t>412323196603160019</t>
  </si>
  <si>
    <t>6228232386045353764</t>
  </si>
  <si>
    <t>412323198402050197</t>
  </si>
  <si>
    <t>6228232386048049765</t>
  </si>
  <si>
    <t>412323195710150102</t>
  </si>
  <si>
    <t>6228232386040545166</t>
  </si>
  <si>
    <t>412323194010100820</t>
  </si>
  <si>
    <t>6228232386047813161</t>
  </si>
  <si>
    <t>412323197109140041</t>
  </si>
  <si>
    <t>6228232386044916868</t>
  </si>
  <si>
    <t>411421198912300100</t>
  </si>
  <si>
    <t>三级听力</t>
  </si>
  <si>
    <t>6228232385018927463</t>
  </si>
  <si>
    <t>41232319520909002X</t>
  </si>
  <si>
    <t>6228232386190417760</t>
  </si>
  <si>
    <t>412323194401014815</t>
  </si>
  <si>
    <t>6228232386092973563</t>
  </si>
  <si>
    <t>411421199905237822</t>
  </si>
  <si>
    <t>6228232386045469669</t>
  </si>
  <si>
    <t>412323198012220015</t>
  </si>
  <si>
    <t>6228232386184838765</t>
  </si>
  <si>
    <t>411421200912240224</t>
  </si>
  <si>
    <t>6228232386045530569</t>
  </si>
  <si>
    <t>412323198109200459</t>
  </si>
  <si>
    <t>二级智力子</t>
  </si>
  <si>
    <t>6228232386178435164</t>
  </si>
  <si>
    <t>411421200803060072</t>
  </si>
  <si>
    <t>6228232386048966364</t>
  </si>
  <si>
    <t>412323196409250037</t>
  </si>
  <si>
    <t>6228232386047984566</t>
  </si>
  <si>
    <t>412323197506200087</t>
  </si>
  <si>
    <t>四级视力</t>
  </si>
  <si>
    <t>6228232389001644077</t>
  </si>
  <si>
    <t>412323197802150045</t>
  </si>
  <si>
    <t>因病致贫</t>
  </si>
  <si>
    <t>6228232386177575564</t>
  </si>
  <si>
    <t>411421198811270125</t>
  </si>
  <si>
    <t>6228232385014588863</t>
  </si>
  <si>
    <t>411421197106167777</t>
  </si>
  <si>
    <t>6228232386177380569</t>
  </si>
  <si>
    <t>411421196302167761</t>
  </si>
  <si>
    <t>6228232386151716663</t>
  </si>
  <si>
    <t>411421200205317747</t>
  </si>
  <si>
    <t>6228232386045213661</t>
  </si>
  <si>
    <t>411421199902010024</t>
  </si>
  <si>
    <t>6228232386181154562</t>
  </si>
  <si>
    <t>411421200201170055</t>
  </si>
  <si>
    <t>母重病</t>
  </si>
  <si>
    <t>6228232386181154463</t>
  </si>
  <si>
    <t>411421200308075226</t>
  </si>
  <si>
    <t>6228232385541675563</t>
  </si>
  <si>
    <t>412323197511180041</t>
  </si>
  <si>
    <t>6228232386107878161</t>
  </si>
  <si>
    <t>411421200103167899</t>
  </si>
  <si>
    <t>6228232386047675164</t>
  </si>
  <si>
    <t>412323197003180061</t>
  </si>
  <si>
    <t>6228232385542895368</t>
  </si>
  <si>
    <t>41232319650910001X</t>
  </si>
  <si>
    <t>6228232386174589568</t>
  </si>
  <si>
    <t>41142120150201005X</t>
  </si>
  <si>
    <t>6228232386045322868</t>
  </si>
  <si>
    <t>411421198909290116</t>
  </si>
  <si>
    <t>6228232386069866667</t>
  </si>
  <si>
    <t>411421201210260305</t>
  </si>
  <si>
    <t>6228232389005682370</t>
  </si>
  <si>
    <t>411421202012260077</t>
  </si>
  <si>
    <t>6228232386048176063</t>
  </si>
  <si>
    <t>412323197008050098</t>
  </si>
  <si>
    <t>6228232385018931762</t>
  </si>
  <si>
    <t>412323193208090467</t>
  </si>
  <si>
    <t>6228232385014483362</t>
  </si>
  <si>
    <t>411421193305060077</t>
  </si>
  <si>
    <t>6228232389004020275</t>
  </si>
  <si>
    <t>411421200109097780</t>
  </si>
  <si>
    <t>爹服刑母改嫁</t>
  </si>
  <si>
    <t>6228232389009654672</t>
  </si>
  <si>
    <t>411421200307227849</t>
  </si>
  <si>
    <t>6228232386048037463</t>
  </si>
  <si>
    <t>412323197111160017</t>
  </si>
  <si>
    <t>6228232386047837061</t>
  </si>
  <si>
    <t>412323197308047640</t>
  </si>
  <si>
    <t>6228232386045281965</t>
  </si>
  <si>
    <t>412323197809120025</t>
  </si>
  <si>
    <t>6228232386127286767</t>
  </si>
  <si>
    <t>411421200210090022</t>
  </si>
  <si>
    <t>6228232386045535568</t>
  </si>
  <si>
    <t>411421199412020027</t>
  </si>
  <si>
    <t>201908</t>
  </si>
  <si>
    <t>6228232386045499963</t>
  </si>
  <si>
    <t>411421199910060099</t>
  </si>
  <si>
    <t>4114800518</t>
  </si>
  <si>
    <t>2101486279</t>
  </si>
  <si>
    <t>6228232389009446277</t>
  </si>
  <si>
    <t>412323197905080078</t>
  </si>
  <si>
    <t>4114800525</t>
  </si>
  <si>
    <t>1201039799</t>
  </si>
  <si>
    <t>6228232386177614066</t>
  </si>
  <si>
    <t>411421200804010069</t>
  </si>
  <si>
    <t>4114800539</t>
  </si>
  <si>
    <t>2101898906</t>
  </si>
  <si>
    <t>6228232386044880965</t>
  </si>
  <si>
    <t>41232319810412002X</t>
  </si>
  <si>
    <t>4114800549</t>
  </si>
  <si>
    <t>1201015597</t>
  </si>
  <si>
    <t>6228232386047731462</t>
  </si>
  <si>
    <t>412323197709100019</t>
  </si>
  <si>
    <t>6228232386045555566</t>
  </si>
  <si>
    <t>411421199606190075</t>
  </si>
  <si>
    <t>4114800554</t>
  </si>
  <si>
    <t>1201023957</t>
  </si>
  <si>
    <t>6228232385542660663</t>
  </si>
  <si>
    <t>412323196212030030</t>
  </si>
  <si>
    <t>4114800563</t>
  </si>
  <si>
    <t>1201020884</t>
  </si>
  <si>
    <t>6228232386048329860</t>
  </si>
  <si>
    <t>412323195906010013</t>
  </si>
  <si>
    <t>4114800578</t>
  </si>
  <si>
    <t>2101519037</t>
  </si>
  <si>
    <t>6228232386182509764</t>
  </si>
  <si>
    <t>412323196703110019</t>
  </si>
  <si>
    <t>胸痹心痛病</t>
  </si>
  <si>
    <t>4114800595</t>
  </si>
  <si>
    <t>2101490988</t>
  </si>
  <si>
    <t>6228232386190168561</t>
  </si>
  <si>
    <t>411421200407027932</t>
  </si>
  <si>
    <t>偏执型精神分裂症</t>
  </si>
  <si>
    <t>6228232386100694169</t>
  </si>
  <si>
    <t>412323196408170043</t>
  </si>
  <si>
    <t>6228232386047551969</t>
  </si>
  <si>
    <t>412323197606190066</t>
  </si>
  <si>
    <t>6228232386131645263</t>
  </si>
  <si>
    <t>411421201012060337</t>
  </si>
  <si>
    <t>6228232386151840661</t>
  </si>
  <si>
    <t>41142120151009031X</t>
  </si>
  <si>
    <t>6228232386158996664</t>
  </si>
  <si>
    <t>411421200607310062</t>
  </si>
  <si>
    <t>202111</t>
  </si>
  <si>
    <t>6228232389001499175</t>
  </si>
  <si>
    <t>411421202105170337</t>
  </si>
  <si>
    <t>6228232386100309560</t>
  </si>
  <si>
    <t>412323196209040035</t>
  </si>
  <si>
    <t>6228232386047808062</t>
  </si>
  <si>
    <t>412323196706264654</t>
  </si>
  <si>
    <t>脑梗死</t>
  </si>
  <si>
    <t>6228232386045056169</t>
  </si>
  <si>
    <t>411421199909200066</t>
  </si>
  <si>
    <t>6228232386048254662</t>
  </si>
  <si>
    <t>412323197011230081</t>
  </si>
  <si>
    <t>6228232389008568170</t>
  </si>
  <si>
    <t>411421200710080269</t>
  </si>
  <si>
    <t>6228232389003584875</t>
  </si>
  <si>
    <t>41142120120314041X</t>
  </si>
  <si>
    <t>6228232386164038261</t>
  </si>
  <si>
    <t>411421199003190068</t>
  </si>
  <si>
    <t>6228232385014487462</t>
  </si>
  <si>
    <t>411421199107063645</t>
  </si>
  <si>
    <t>18236362152</t>
  </si>
  <si>
    <t>6228232386175918469</t>
  </si>
  <si>
    <t>411421201309020133</t>
  </si>
  <si>
    <t>6228232389005638471</t>
  </si>
  <si>
    <t>411421201105020457</t>
  </si>
  <si>
    <t>绿洲农场</t>
  </si>
  <si>
    <t>18637039786</t>
  </si>
  <si>
    <t>6228232386144575861</t>
  </si>
  <si>
    <t>411421201310230189</t>
  </si>
  <si>
    <t>6228232386144575663</t>
  </si>
  <si>
    <t>41142120131023020X</t>
  </si>
  <si>
    <t>文化居委会</t>
  </si>
  <si>
    <t>4114800532</t>
  </si>
  <si>
    <t>2100509145</t>
  </si>
  <si>
    <t>6228232386094775461</t>
  </si>
  <si>
    <t>412323198312066048</t>
  </si>
  <si>
    <t>6228232386151702465</t>
  </si>
  <si>
    <t>411421200206277871</t>
  </si>
  <si>
    <t>4114800598</t>
  </si>
  <si>
    <t>2101697339</t>
  </si>
  <si>
    <t>6228232386156104865</t>
  </si>
  <si>
    <t>411421201006150272</t>
  </si>
  <si>
    <t>母亲死亡</t>
  </si>
  <si>
    <t>6228232386157416763</t>
  </si>
  <si>
    <t>411421201208010139</t>
  </si>
  <si>
    <t>4114800610</t>
  </si>
  <si>
    <t>1201000577</t>
  </si>
  <si>
    <t>6228232389006471070</t>
  </si>
  <si>
    <t>411421200107040019</t>
  </si>
  <si>
    <t>神经鞘瘤</t>
  </si>
  <si>
    <t>文化路居委会</t>
  </si>
  <si>
    <t>6228232386045036369</t>
  </si>
  <si>
    <t>412323197808150011</t>
  </si>
  <si>
    <t>6228232386151850769</t>
  </si>
  <si>
    <t>411421200201180018</t>
  </si>
  <si>
    <t>6228232385014489468</t>
  </si>
  <si>
    <t>412323197605050088</t>
  </si>
  <si>
    <t>6228232386152145169</t>
  </si>
  <si>
    <t>411421200110080046</t>
  </si>
  <si>
    <t>6228232386048058162</t>
  </si>
  <si>
    <t>41232319691101008X</t>
  </si>
  <si>
    <t>四级肢体智力</t>
  </si>
  <si>
    <t>6228232386048433563</t>
  </si>
  <si>
    <t>41232319691203004X</t>
  </si>
  <si>
    <t>二级智力肢体子</t>
  </si>
  <si>
    <t>6228232386045323460</t>
  </si>
  <si>
    <t>411421199304100097</t>
  </si>
  <si>
    <t>6228232385014494567</t>
  </si>
  <si>
    <t>411421198710080015</t>
  </si>
  <si>
    <t>6228232386177596263</t>
  </si>
  <si>
    <t>411421200901170240</t>
  </si>
  <si>
    <t>6228232386048410264</t>
  </si>
  <si>
    <t>412323197602190026</t>
  </si>
  <si>
    <t>6228232386163278769</t>
  </si>
  <si>
    <t>411421201010260722</t>
  </si>
  <si>
    <t>6228232386047850767</t>
  </si>
  <si>
    <t>412323197305290020</t>
  </si>
  <si>
    <t>6228232386045282765</t>
  </si>
  <si>
    <t>411421198810240020</t>
  </si>
  <si>
    <t>6228232386045236464</t>
  </si>
  <si>
    <t>412323197904060032</t>
  </si>
  <si>
    <t>离异</t>
  </si>
  <si>
    <t>6228232386179386564</t>
  </si>
  <si>
    <t>411421200512270045</t>
  </si>
  <si>
    <t>6228232386069862765</t>
  </si>
  <si>
    <t>412323196606170810</t>
  </si>
  <si>
    <t>6228232386152143867</t>
  </si>
  <si>
    <t>412323198406180036</t>
  </si>
  <si>
    <t>201807</t>
  </si>
  <si>
    <t>6228232389008952473</t>
  </si>
  <si>
    <t>411481200808160319</t>
  </si>
  <si>
    <t>6228232386177575960</t>
  </si>
  <si>
    <t>411421201107060153</t>
  </si>
  <si>
    <t>6228232386047675461</t>
  </si>
  <si>
    <t>412323196906090011</t>
  </si>
  <si>
    <t>6228232386047627363</t>
  </si>
  <si>
    <t>412323196604290034</t>
  </si>
  <si>
    <t>6228232386177255662</t>
  </si>
  <si>
    <t>411421201501200468</t>
  </si>
  <si>
    <t>4114800521</t>
  </si>
  <si>
    <t>1201020863</t>
  </si>
  <si>
    <t>6228232386045005166</t>
  </si>
  <si>
    <t>411421199105170033</t>
  </si>
  <si>
    <t>6228232386178439869</t>
  </si>
  <si>
    <t>411421201202240363</t>
  </si>
  <si>
    <t>6228232389007773177</t>
  </si>
  <si>
    <t>411421201903240155</t>
  </si>
  <si>
    <t>脑膜炎，呼吸衰竭</t>
  </si>
  <si>
    <t>6228232386045293762</t>
  </si>
  <si>
    <t>411421198910150196</t>
  </si>
  <si>
    <t>6228232386040005864</t>
  </si>
  <si>
    <t>412323193403160029</t>
  </si>
  <si>
    <t>6228232385541675860</t>
  </si>
  <si>
    <t>411421198709160202</t>
  </si>
  <si>
    <t>6228232389009658178</t>
  </si>
  <si>
    <t>412323196602070046</t>
  </si>
  <si>
    <t>6228232386124662267</t>
  </si>
  <si>
    <t>411421199910290038</t>
  </si>
  <si>
    <t>6228232386044871667</t>
  </si>
  <si>
    <t>412323198101140084</t>
  </si>
  <si>
    <t>6228232386044945560</t>
  </si>
  <si>
    <t>411421198510130022</t>
  </si>
  <si>
    <t>6228232386156267068</t>
  </si>
  <si>
    <t>411421200910190059</t>
  </si>
  <si>
    <t>6228232386045144064</t>
  </si>
  <si>
    <t>411421199107140065</t>
  </si>
  <si>
    <t>6228232389005396476</t>
  </si>
  <si>
    <t>411421201201020756</t>
  </si>
  <si>
    <t>6228232389001420072</t>
  </si>
  <si>
    <t>411421198610150119</t>
  </si>
  <si>
    <t>九级伤残</t>
  </si>
  <si>
    <t>6228232386048741163</t>
  </si>
  <si>
    <t>411421201001220016</t>
  </si>
  <si>
    <t>6228232389002249876</t>
  </si>
  <si>
    <t>412323197403070128</t>
  </si>
  <si>
    <t>6228232389002263976</t>
  </si>
  <si>
    <t>411421200306020010</t>
  </si>
  <si>
    <t>6228232385014577262</t>
  </si>
  <si>
    <t>412323193207140020</t>
  </si>
  <si>
    <t>6228232386047541762</t>
  </si>
  <si>
    <t>412323197702036843</t>
  </si>
  <si>
    <t>6228232386047879063</t>
  </si>
  <si>
    <t>62210119701124351X</t>
  </si>
  <si>
    <t>6228232386177584160</t>
  </si>
  <si>
    <t>412323197108140015</t>
  </si>
  <si>
    <t>6228232386045368465</t>
  </si>
  <si>
    <t>411421198506010028</t>
  </si>
  <si>
    <t>6228232386157523667</t>
  </si>
  <si>
    <t>412323198201020098</t>
  </si>
  <si>
    <t>6228232386146602366</t>
  </si>
  <si>
    <t>41142120060115015X</t>
  </si>
  <si>
    <t>6228232386048426062</t>
  </si>
  <si>
    <t>412323196503280013</t>
  </si>
  <si>
    <t>6228232386156424867</t>
  </si>
  <si>
    <t>411421200509188219</t>
  </si>
  <si>
    <t>6228232389003795976</t>
  </si>
  <si>
    <t>411421201011280143</t>
  </si>
  <si>
    <t>6228232386045406364</t>
  </si>
  <si>
    <t>411421199601170024</t>
  </si>
  <si>
    <t>6228232386039315266</t>
  </si>
  <si>
    <t>41232319620704004X</t>
  </si>
  <si>
    <t>6228232386047627165</t>
  </si>
  <si>
    <t>412323197201030101</t>
  </si>
  <si>
    <t>6228232386085599961</t>
  </si>
  <si>
    <t>412323197506140766</t>
  </si>
  <si>
    <t>6228232386047577568</t>
  </si>
  <si>
    <t>412323196704200032</t>
  </si>
  <si>
    <t>6228232386047754969</t>
  </si>
  <si>
    <t>412323196412297215</t>
  </si>
  <si>
    <t>6228232386047842061</t>
  </si>
  <si>
    <t>412323196401260062</t>
  </si>
  <si>
    <t>6228232389001473576</t>
  </si>
  <si>
    <t>41142120080926042X</t>
  </si>
  <si>
    <t>202001</t>
  </si>
  <si>
    <t>4114800588</t>
  </si>
  <si>
    <t>2101370072</t>
  </si>
  <si>
    <t>6228232389001737574</t>
  </si>
  <si>
    <t>412323196807180054</t>
  </si>
  <si>
    <t>精神分裂症</t>
  </si>
  <si>
    <t>4114800582</t>
  </si>
  <si>
    <t>2100320030</t>
  </si>
  <si>
    <t>6228232386085474264</t>
  </si>
  <si>
    <t>411421196908257737</t>
  </si>
  <si>
    <t>直肠癌</t>
  </si>
  <si>
    <t>4114800592</t>
  </si>
  <si>
    <t>2101045353</t>
  </si>
  <si>
    <t>6228232386048115467</t>
  </si>
  <si>
    <t>412323196507090014</t>
  </si>
  <si>
    <t>脑出血</t>
  </si>
  <si>
    <t>4114800609</t>
  </si>
  <si>
    <t>2101093095</t>
  </si>
  <si>
    <t>6228232386047785666</t>
  </si>
  <si>
    <t>412323197201120158</t>
  </si>
  <si>
    <t>6228232389006616674</t>
  </si>
  <si>
    <t>411421201210230288</t>
  </si>
  <si>
    <t>6228232389008570978</t>
  </si>
  <si>
    <t>411421200607180261</t>
  </si>
  <si>
    <t>6228232386182721567</t>
  </si>
  <si>
    <t>411421200711180210</t>
  </si>
  <si>
    <t>赵庄社区</t>
  </si>
  <si>
    <t>6228232385018881561</t>
  </si>
  <si>
    <t>412323195004180419</t>
  </si>
  <si>
    <t>6228232386045982463</t>
  </si>
  <si>
    <t>412323195409050428</t>
  </si>
  <si>
    <t>6228232389009663376</t>
  </si>
  <si>
    <t>411421201306240050</t>
  </si>
  <si>
    <t>6228232389009663574</t>
  </si>
  <si>
    <t>411421201104150022</t>
  </si>
  <si>
    <t>6228232385018776365</t>
  </si>
  <si>
    <t>412323196502143631</t>
  </si>
  <si>
    <t>4114800527</t>
  </si>
  <si>
    <t>1201019136</t>
  </si>
  <si>
    <t>6228232386146673367</t>
  </si>
  <si>
    <t>411421200407130083</t>
  </si>
  <si>
    <t>4114800533</t>
  </si>
  <si>
    <t>2101576651</t>
  </si>
  <si>
    <t>6228232385018871661</t>
  </si>
  <si>
    <t>412323194401260442</t>
  </si>
  <si>
    <t>6228232386045232265</t>
  </si>
  <si>
    <t>411421199512060077</t>
  </si>
  <si>
    <t>6228232386190805964</t>
  </si>
  <si>
    <t>411421201508290638</t>
  </si>
  <si>
    <t>6228232385014479865</t>
  </si>
  <si>
    <t>412323197004150139</t>
  </si>
  <si>
    <t>二级肢体妻</t>
  </si>
  <si>
    <t>6228232385014477364</t>
  </si>
  <si>
    <t>412323197008246082</t>
  </si>
  <si>
    <t>6228232386047789460</t>
  </si>
  <si>
    <t>412323197507170086</t>
  </si>
  <si>
    <t>6228232389001828472</t>
  </si>
  <si>
    <t>412323197109100111</t>
  </si>
  <si>
    <t>6228232389009664077</t>
  </si>
  <si>
    <t>411421200503287910</t>
  </si>
  <si>
    <t>6228232385014477661</t>
  </si>
  <si>
    <t>411421199004290036</t>
  </si>
  <si>
    <t>6228232386048245660</t>
  </si>
  <si>
    <t>412323196007150025</t>
  </si>
  <si>
    <t>二级肢体本人三级肢体夫</t>
  </si>
  <si>
    <t>6228232386047700764</t>
  </si>
  <si>
    <t>412323195807260711</t>
  </si>
  <si>
    <t>6228232386087522466</t>
  </si>
  <si>
    <t>412323197811260043</t>
  </si>
  <si>
    <t>6228232389009669175</t>
  </si>
  <si>
    <t>411421200609270180</t>
  </si>
  <si>
    <t>6228232386047719368</t>
  </si>
  <si>
    <t>412323196511170412</t>
  </si>
  <si>
    <t>6228232386085413965</t>
  </si>
  <si>
    <t>412323196201150133</t>
  </si>
  <si>
    <t>6228232386164042263</t>
  </si>
  <si>
    <t>411421198802210067</t>
  </si>
  <si>
    <t>6228232385542939869</t>
  </si>
  <si>
    <t>412323196507210012</t>
  </si>
  <si>
    <t>6228232386156384368</t>
  </si>
  <si>
    <t>411421200605130092</t>
  </si>
  <si>
    <t>6228232389006736670</t>
  </si>
  <si>
    <t>411421200401067781</t>
  </si>
  <si>
    <t>6228232386159015662</t>
  </si>
  <si>
    <t>411421200410077885</t>
  </si>
  <si>
    <t>6228232386047809367</t>
  </si>
  <si>
    <t>412323196903012421</t>
  </si>
  <si>
    <t>6228232386156077061</t>
  </si>
  <si>
    <t>411421200601070328</t>
  </si>
  <si>
    <t>6228232386127456964</t>
  </si>
  <si>
    <t>412323196802266422</t>
  </si>
  <si>
    <t>6228232386048347466</t>
  </si>
  <si>
    <t>412323197412150031</t>
  </si>
  <si>
    <t>6228232386045512260</t>
  </si>
  <si>
    <t>411421199903080139</t>
  </si>
  <si>
    <t>6228232385527401661</t>
  </si>
  <si>
    <t>412323197107014447</t>
  </si>
  <si>
    <t>6228232386142768963</t>
  </si>
  <si>
    <t>411421201103160130</t>
  </si>
  <si>
    <t>4114800526</t>
  </si>
  <si>
    <t>2100980164</t>
  </si>
  <si>
    <t>6228232386045340068</t>
  </si>
  <si>
    <t>411421199803090030</t>
  </si>
  <si>
    <t>4114800548</t>
  </si>
  <si>
    <t>1201020921</t>
  </si>
  <si>
    <t>6228232386044916462</t>
  </si>
  <si>
    <t>411421198710180016</t>
  </si>
  <si>
    <t>4114800571</t>
  </si>
  <si>
    <t>1201045399</t>
  </si>
  <si>
    <t>6228232385014473868</t>
  </si>
  <si>
    <t>412323194008120021</t>
  </si>
  <si>
    <t>6228232386176319063</t>
  </si>
  <si>
    <t>412323196606160823</t>
  </si>
  <si>
    <t>6228232386092976665</t>
  </si>
  <si>
    <t>411421198803070131</t>
  </si>
  <si>
    <t>结肠恶性肿瘤</t>
  </si>
  <si>
    <t>6228232389009669076</t>
  </si>
  <si>
    <t>411421201207030031</t>
  </si>
  <si>
    <t>6228232386093094260</t>
  </si>
  <si>
    <t>41232319820825011X</t>
  </si>
  <si>
    <t>6228232385018904967</t>
  </si>
  <si>
    <t>412323195411130021</t>
  </si>
  <si>
    <t>高血压</t>
  </si>
  <si>
    <t>6228232386048388262</t>
  </si>
  <si>
    <t>412323195605180019</t>
  </si>
  <si>
    <t>南华城镇2023年6月份低保金发放名单</t>
  </si>
  <si>
    <t>行政区划代码</t>
  </si>
  <si>
    <t>低保证号</t>
  </si>
  <si>
    <t>姓名</t>
  </si>
  <si>
    <t>银行类别</t>
  </si>
  <si>
    <t>人口</t>
  </si>
  <si>
    <t>致困原因</t>
  </si>
  <si>
    <t>享受日期</t>
  </si>
  <si>
    <t>80岁金额</t>
  </si>
  <si>
    <t>金额</t>
  </si>
  <si>
    <t>总金额</t>
  </si>
  <si>
    <t>村</t>
  </si>
  <si>
    <t>2101590514</t>
  </si>
  <si>
    <t>6228232386045588765</t>
  </si>
  <si>
    <t>411421198904130113</t>
  </si>
  <si>
    <t>东风居委会</t>
  </si>
  <si>
    <t>2101590497</t>
  </si>
  <si>
    <t>6228232386040610168</t>
  </si>
  <si>
    <t>412323197211010067</t>
  </si>
  <si>
    <t>2101515756</t>
  </si>
  <si>
    <t>6228232385019587662</t>
  </si>
  <si>
    <t>412323197906100421</t>
  </si>
  <si>
    <t>6228232386153090067</t>
  </si>
  <si>
    <t>411421200302130036</t>
  </si>
  <si>
    <t>6228232386153417864</t>
  </si>
  <si>
    <t>411421201002050477</t>
  </si>
  <si>
    <t>2101515684</t>
  </si>
  <si>
    <t>6228232385019585864</t>
  </si>
  <si>
    <t>411421198811140099</t>
  </si>
  <si>
    <t>6228232386044836769</t>
  </si>
  <si>
    <t>411421199303120168</t>
  </si>
  <si>
    <t>6228232386181828967</t>
  </si>
  <si>
    <t>411421201302060159</t>
  </si>
  <si>
    <t>6228232386181828868</t>
  </si>
  <si>
    <t>411421201111180721</t>
  </si>
  <si>
    <t>2101509063</t>
  </si>
  <si>
    <t>6228232386100196660</t>
  </si>
  <si>
    <t>411421198802120176</t>
  </si>
  <si>
    <t>6228232386178465369</t>
  </si>
  <si>
    <t>41142120140711036X</t>
  </si>
  <si>
    <t>6228232386178458265</t>
  </si>
  <si>
    <t>411421201206300618</t>
  </si>
  <si>
    <t>2101486714</t>
  </si>
  <si>
    <t>6228232386045250168</t>
  </si>
  <si>
    <t>411421199706250055</t>
  </si>
  <si>
    <t>2101483267</t>
  </si>
  <si>
    <t>6228232386162420461</t>
  </si>
  <si>
    <t>411421200510127819</t>
  </si>
  <si>
    <t>2101515767</t>
  </si>
  <si>
    <t>6228232389004018972</t>
  </si>
  <si>
    <t>411421201302240117</t>
  </si>
  <si>
    <t>15037035941</t>
  </si>
  <si>
    <t>2101483406</t>
  </si>
  <si>
    <t>6228232386047751866</t>
  </si>
  <si>
    <t>412323197502100089</t>
  </si>
  <si>
    <t>2101482438</t>
  </si>
  <si>
    <t>6228232386178475566</t>
  </si>
  <si>
    <t>412323197607160010</t>
  </si>
  <si>
    <t>6228232386173636261</t>
  </si>
  <si>
    <t>412324197904097026</t>
  </si>
  <si>
    <t>2101513565</t>
  </si>
  <si>
    <t>6228232386179369867</t>
  </si>
  <si>
    <t>411421201508020144</t>
  </si>
  <si>
    <t>6228232385542816265</t>
  </si>
  <si>
    <t>412323197509100065</t>
  </si>
  <si>
    <t>在职</t>
  </si>
  <si>
    <t>6228232386153732668</t>
  </si>
  <si>
    <t>41142120041219775X</t>
  </si>
  <si>
    <t>2101482873</t>
  </si>
  <si>
    <t>6228232386048355964</t>
  </si>
  <si>
    <t>412323197302230022</t>
  </si>
  <si>
    <t>15660715132</t>
  </si>
  <si>
    <t>2101482732</t>
  </si>
  <si>
    <t>6228232385541816860</t>
  </si>
  <si>
    <t>41232319681223001X</t>
  </si>
  <si>
    <t>6228232386047782366</t>
  </si>
  <si>
    <t>412323197607150648</t>
  </si>
  <si>
    <t>2101483306</t>
  </si>
  <si>
    <t>6228232385014532762</t>
  </si>
  <si>
    <t>412323196209200019</t>
  </si>
  <si>
    <t>2101483305</t>
  </si>
  <si>
    <t>6228232386048013969</t>
  </si>
  <si>
    <t>41232319670302003X</t>
  </si>
  <si>
    <t>证明</t>
  </si>
  <si>
    <t>2101484221</t>
  </si>
  <si>
    <t>6228232386047580364</t>
  </si>
  <si>
    <t>412323197304150093</t>
  </si>
  <si>
    <t>2101515968</t>
  </si>
  <si>
    <t>6228232386100595663</t>
  </si>
  <si>
    <t>412323198210060059</t>
  </si>
  <si>
    <t>6228232386159187362</t>
  </si>
  <si>
    <t>411421200212240020</t>
  </si>
  <si>
    <t>2101902399</t>
  </si>
  <si>
    <t>6228232386045072463</t>
  </si>
  <si>
    <t>412323198106120066</t>
  </si>
  <si>
    <t>二级肢体四级肢体女</t>
  </si>
  <si>
    <t>6228232386153461268</t>
  </si>
  <si>
    <t>411421200706120045</t>
  </si>
  <si>
    <t>2101620302</t>
  </si>
  <si>
    <t>6228232386048256766</t>
  </si>
  <si>
    <t>41232319751009001X</t>
  </si>
  <si>
    <t>6228232386048321966</t>
  </si>
  <si>
    <t>412323197501170026</t>
  </si>
  <si>
    <t>2101482003</t>
  </si>
  <si>
    <t>6228232386048672368</t>
  </si>
  <si>
    <t>411421200110100043</t>
  </si>
  <si>
    <t>2101483300</t>
  </si>
  <si>
    <t>6228232385014528067</t>
  </si>
  <si>
    <t>412323197501060046</t>
  </si>
  <si>
    <t>一级智力子</t>
  </si>
  <si>
    <t>6228232386153716760</t>
  </si>
  <si>
    <t>411421200209160118</t>
  </si>
  <si>
    <t>2101483208</t>
  </si>
  <si>
    <t>6228232385014532168</t>
  </si>
  <si>
    <t>411421199108020049</t>
  </si>
  <si>
    <t>2101520014</t>
  </si>
  <si>
    <t>6228232386047560267</t>
  </si>
  <si>
    <t>412323196707150384</t>
  </si>
  <si>
    <t>2101483673</t>
  </si>
  <si>
    <t>6228232386045461062</t>
  </si>
  <si>
    <t>411421198805140025</t>
  </si>
  <si>
    <t>2101484441</t>
  </si>
  <si>
    <t>412323197810150125</t>
  </si>
  <si>
    <t>15503805475</t>
  </si>
  <si>
    <t>2101483625</t>
  </si>
  <si>
    <t>6228232385542945163</t>
  </si>
  <si>
    <t>412323197010150194</t>
  </si>
  <si>
    <t>6228232386040029369</t>
  </si>
  <si>
    <t>412323196604060124</t>
  </si>
  <si>
    <t>2101483735</t>
  </si>
  <si>
    <t>6228232386152308767</t>
  </si>
  <si>
    <t>411421198712147754</t>
  </si>
  <si>
    <t>2101483301</t>
  </si>
  <si>
    <t>6228232386047593862</t>
  </si>
  <si>
    <t>412323196303200031</t>
  </si>
  <si>
    <t>四级肢体妻</t>
  </si>
  <si>
    <t>6228232386100368962</t>
  </si>
  <si>
    <t>412323196510027286</t>
  </si>
  <si>
    <t>2101482723</t>
  </si>
  <si>
    <t>6228232386048645463</t>
  </si>
  <si>
    <t>411421200302257862</t>
  </si>
  <si>
    <t>2级智力残疾</t>
  </si>
  <si>
    <t>2101509159</t>
  </si>
  <si>
    <t>6228232385018908661</t>
  </si>
  <si>
    <t>412323194301100484</t>
  </si>
  <si>
    <t>2101483742</t>
  </si>
  <si>
    <t>6228232385542643461</t>
  </si>
  <si>
    <t>412323198106050010</t>
  </si>
  <si>
    <t>15118746231</t>
  </si>
  <si>
    <t>2101831547</t>
  </si>
  <si>
    <t>6228232385014535260</t>
  </si>
  <si>
    <t>412723194908150826</t>
  </si>
  <si>
    <t>丧偶</t>
  </si>
  <si>
    <t>201912</t>
  </si>
  <si>
    <t>13619875574</t>
  </si>
  <si>
    <t>6228232386124626965</t>
  </si>
  <si>
    <t>411421199805070017</t>
  </si>
  <si>
    <t>智力一级</t>
  </si>
  <si>
    <t>13781613222</t>
  </si>
  <si>
    <t>2101482345</t>
  </si>
  <si>
    <t>6228232386048019867</t>
  </si>
  <si>
    <t>412323197303060045</t>
  </si>
  <si>
    <t>13172532610</t>
  </si>
  <si>
    <t>2101504906</t>
  </si>
  <si>
    <t>6228232386078731365</t>
  </si>
  <si>
    <t>412323197909160833</t>
  </si>
  <si>
    <t>158368117987</t>
  </si>
  <si>
    <t>6228232386153375468</t>
  </si>
  <si>
    <t>411421200609160010</t>
  </si>
  <si>
    <t>6228232386184928764</t>
  </si>
  <si>
    <t>412323197002010044</t>
  </si>
  <si>
    <t>2101482585</t>
  </si>
  <si>
    <t>6228232389001420478</t>
  </si>
  <si>
    <t>412323196403190053</t>
  </si>
  <si>
    <t>13523162238</t>
  </si>
  <si>
    <t>2101481800</t>
  </si>
  <si>
    <t>6228232386048179661</t>
  </si>
  <si>
    <t>411421197302287805</t>
  </si>
  <si>
    <t>6228232386048519163</t>
  </si>
  <si>
    <t>411421200106290016</t>
  </si>
  <si>
    <t>2101516000</t>
  </si>
  <si>
    <t>6228232385018945267</t>
  </si>
  <si>
    <t>412323196105260439</t>
  </si>
  <si>
    <t>6228232385018937660</t>
  </si>
  <si>
    <t>412323196109160427</t>
  </si>
  <si>
    <t>2101516456</t>
  </si>
  <si>
    <t>6228232386100650765</t>
  </si>
  <si>
    <t>412323197712170042</t>
  </si>
  <si>
    <t>6228232386156367769</t>
  </si>
  <si>
    <t>411421200902200755</t>
  </si>
  <si>
    <t>2101486249</t>
  </si>
  <si>
    <t>6228232386045009069</t>
  </si>
  <si>
    <t>412323198301250026</t>
  </si>
  <si>
    <t>6228232389009766377</t>
  </si>
  <si>
    <t>41142120120221021X</t>
  </si>
  <si>
    <t>2101486648</t>
  </si>
  <si>
    <t>6228232385014539668</t>
  </si>
  <si>
    <t>412323193107220023</t>
  </si>
  <si>
    <t>2101486858</t>
  </si>
  <si>
    <t>6228232386047603760</t>
  </si>
  <si>
    <t>412323197010010079</t>
  </si>
  <si>
    <t>七级伤残</t>
  </si>
  <si>
    <t>3月份减一人</t>
  </si>
  <si>
    <t>2101516636</t>
  </si>
  <si>
    <t>6228232386047662162</t>
  </si>
  <si>
    <t>412323197011120085</t>
  </si>
  <si>
    <t>2101486705</t>
  </si>
  <si>
    <t>6228232386127648966</t>
  </si>
  <si>
    <t>412323197101070421</t>
  </si>
  <si>
    <t>一级肢体夫</t>
  </si>
  <si>
    <t>6228232386176261265</t>
  </si>
  <si>
    <t>412323197309220011</t>
  </si>
  <si>
    <t>2101483819</t>
  </si>
  <si>
    <t>6228232386100818966</t>
  </si>
  <si>
    <t>412323196604250059</t>
  </si>
  <si>
    <t>6228232389005781578</t>
  </si>
  <si>
    <t>411421200302197847</t>
  </si>
  <si>
    <t>2101486760</t>
  </si>
  <si>
    <t>6228232386048289460</t>
  </si>
  <si>
    <t>412323196303130010</t>
  </si>
  <si>
    <t>6228232386048735363</t>
  </si>
  <si>
    <t>411421200207100074</t>
  </si>
  <si>
    <t>2101516921</t>
  </si>
  <si>
    <t>6228232386100682867</t>
  </si>
  <si>
    <t>412323197509210037</t>
  </si>
  <si>
    <t>15737076165</t>
  </si>
  <si>
    <t>2101516059</t>
  </si>
  <si>
    <t>6228232389002556270</t>
  </si>
  <si>
    <t>412323198408160039</t>
  </si>
  <si>
    <t>三级言语智力</t>
  </si>
  <si>
    <t>13409421676</t>
  </si>
  <si>
    <t>2101516678</t>
  </si>
  <si>
    <t>6228232386100618663</t>
  </si>
  <si>
    <t>412323196211260010</t>
  </si>
  <si>
    <t>15238523498</t>
  </si>
  <si>
    <t>退休</t>
  </si>
  <si>
    <t>6228232386100646169</t>
  </si>
  <si>
    <t>411421196110027764</t>
  </si>
  <si>
    <t>2101482649</t>
  </si>
  <si>
    <t>6228232389000258671</t>
  </si>
  <si>
    <t>412323197708140027</t>
  </si>
  <si>
    <t>6228232389004016273</t>
  </si>
  <si>
    <t>411421200205277888</t>
  </si>
  <si>
    <t>6228232386044824468</t>
  </si>
  <si>
    <t>411421198803020097</t>
  </si>
  <si>
    <t>6228232386092905862</t>
  </si>
  <si>
    <t>412323196408292833</t>
  </si>
  <si>
    <t>13569318632</t>
  </si>
  <si>
    <t>2101851223</t>
  </si>
  <si>
    <t>6228232386151857863</t>
  </si>
  <si>
    <t>41142120090520054X</t>
  </si>
  <si>
    <t>15938304277</t>
  </si>
  <si>
    <t>2101484661</t>
  </si>
  <si>
    <t>6228232385023491067</t>
  </si>
  <si>
    <t>412323195305116437</t>
  </si>
  <si>
    <t>13193419577</t>
  </si>
  <si>
    <t>2101516147</t>
  </si>
  <si>
    <t>6228232385018943767</t>
  </si>
  <si>
    <t>412323195608260022</t>
  </si>
  <si>
    <t>15036685779</t>
  </si>
  <si>
    <t>2101516407</t>
  </si>
  <si>
    <t>6228232385018913760</t>
  </si>
  <si>
    <t>412323197812120018</t>
  </si>
  <si>
    <t>18037731898</t>
  </si>
  <si>
    <t>2101515551</t>
  </si>
  <si>
    <t>6228232386100592363</t>
  </si>
  <si>
    <t>411421199310210057</t>
  </si>
  <si>
    <t>15824783940</t>
  </si>
  <si>
    <t>2101516830</t>
  </si>
  <si>
    <t>6228232386100561368</t>
  </si>
  <si>
    <t>412323198303260076</t>
  </si>
  <si>
    <t>2101515821</t>
  </si>
  <si>
    <t>6228232386100601164</t>
  </si>
  <si>
    <t>411421199312050093</t>
  </si>
  <si>
    <t>2101516920</t>
  </si>
  <si>
    <t>6228232386180665667</t>
  </si>
  <si>
    <t>412323196601220049</t>
  </si>
  <si>
    <t>15670489672</t>
  </si>
  <si>
    <t>2101485767</t>
  </si>
  <si>
    <t>6228232386047723667</t>
  </si>
  <si>
    <t>412323197203100177</t>
  </si>
  <si>
    <t>2101484834</t>
  </si>
  <si>
    <t>6228232386047966266</t>
  </si>
  <si>
    <t>412323196607150117</t>
  </si>
  <si>
    <t>2101516952</t>
  </si>
  <si>
    <t>6228232386180070660</t>
  </si>
  <si>
    <t>411421201610230375</t>
  </si>
  <si>
    <t>2101516184</t>
  </si>
  <si>
    <t>6228232385018920161</t>
  </si>
  <si>
    <t>412323196407150569</t>
  </si>
  <si>
    <t>贸易西居委会</t>
  </si>
  <si>
    <t>2101482242</t>
  </si>
  <si>
    <t>6228232389004023279</t>
  </si>
  <si>
    <t>412323197401270054</t>
  </si>
  <si>
    <t>2101516812</t>
  </si>
  <si>
    <t>6228232386100699168</t>
  </si>
  <si>
    <t>412323197104270023</t>
  </si>
  <si>
    <t>17530120639</t>
  </si>
  <si>
    <t>2101483501</t>
  </si>
  <si>
    <t>6228232385014555466</t>
  </si>
  <si>
    <t>412323197303010072</t>
  </si>
  <si>
    <t>2101484208</t>
  </si>
  <si>
    <t>6228232386048013761</t>
  </si>
  <si>
    <t>412323197405070017</t>
  </si>
  <si>
    <t>2101485972</t>
  </si>
  <si>
    <t>6228232386048693364</t>
  </si>
  <si>
    <t>411421200004247818</t>
  </si>
  <si>
    <t>2101486457</t>
  </si>
  <si>
    <t>6228232386045163569</t>
  </si>
  <si>
    <t>411421199905010046</t>
  </si>
  <si>
    <t>6228232386045154360</t>
  </si>
  <si>
    <t>411421198506180027</t>
  </si>
  <si>
    <t>2101506150</t>
  </si>
  <si>
    <t>6228232389002503173</t>
  </si>
  <si>
    <t>411421201102140277</t>
  </si>
  <si>
    <t>13619876093</t>
  </si>
  <si>
    <t>2101647637</t>
  </si>
  <si>
    <t>6228232386048644565</t>
  </si>
  <si>
    <t>411421200012200016</t>
  </si>
  <si>
    <t>2101484789</t>
  </si>
  <si>
    <t>6228232386100181068</t>
  </si>
  <si>
    <t>41142119950402405X</t>
  </si>
  <si>
    <t>2101486089</t>
  </si>
  <si>
    <t>6228232386045318668</t>
  </si>
  <si>
    <t>411421199409191669</t>
  </si>
  <si>
    <t>2101482524</t>
  </si>
  <si>
    <t>6228232386045265265</t>
  </si>
  <si>
    <t>412323198308160103</t>
  </si>
  <si>
    <t>2101485100</t>
  </si>
  <si>
    <t>6228232389004008973</t>
  </si>
  <si>
    <t>411421200206280077</t>
  </si>
  <si>
    <t>13243275858</t>
  </si>
  <si>
    <t>6228232386047640564</t>
  </si>
  <si>
    <t>41232319670214003X</t>
  </si>
  <si>
    <t>2101485586</t>
  </si>
  <si>
    <t>6228232389001809779</t>
  </si>
  <si>
    <t>411421198310087808</t>
  </si>
  <si>
    <t>1级肢体</t>
  </si>
  <si>
    <t>6228232386047854967</t>
  </si>
  <si>
    <t>412323195402067243</t>
  </si>
  <si>
    <t>6228232389004454979</t>
  </si>
  <si>
    <t>412323195412067271</t>
  </si>
  <si>
    <t>2101603011</t>
  </si>
  <si>
    <t>6228232386128254269</t>
  </si>
  <si>
    <t>412323198103230024</t>
  </si>
  <si>
    <t>2101647402</t>
  </si>
  <si>
    <t>6228232386127322968</t>
  </si>
  <si>
    <t>412323193709220418</t>
  </si>
  <si>
    <t>2101817722</t>
  </si>
  <si>
    <t>6228232386048431567</t>
  </si>
  <si>
    <t>412323197104210020</t>
  </si>
  <si>
    <t>18537076228</t>
  </si>
  <si>
    <t>2101486329</t>
  </si>
  <si>
    <t>6228232386177577867</t>
  </si>
  <si>
    <t>411421201407070310</t>
  </si>
  <si>
    <t>15137049826</t>
  </si>
  <si>
    <t>2101603712</t>
  </si>
  <si>
    <t>6228232386100624166</t>
  </si>
  <si>
    <t>411421197307177752</t>
  </si>
  <si>
    <t>2101485951</t>
  </si>
  <si>
    <t>6228232389004151971</t>
  </si>
  <si>
    <t>411421200907270277</t>
  </si>
  <si>
    <t>父母离异</t>
  </si>
  <si>
    <t>6228232386153066166</t>
  </si>
  <si>
    <t>411421200709160341</t>
  </si>
  <si>
    <t>2101485580</t>
  </si>
  <si>
    <t>6228232386047723865</t>
  </si>
  <si>
    <t>412323196906160075</t>
  </si>
  <si>
    <t>2101517010</t>
  </si>
  <si>
    <t>6228232385014505362</t>
  </si>
  <si>
    <t>412323193511070020</t>
  </si>
  <si>
    <t>18338706168</t>
  </si>
  <si>
    <t>2101485146</t>
  </si>
  <si>
    <t>6228232386048472868</t>
  </si>
  <si>
    <t>412323196010210068</t>
  </si>
  <si>
    <t>6228232386151624164</t>
  </si>
  <si>
    <t>411421201207160370</t>
  </si>
  <si>
    <t>6228232386151624263</t>
  </si>
  <si>
    <t>411421201708060642</t>
  </si>
  <si>
    <t>6228232385534637869</t>
  </si>
  <si>
    <t>412324197805010562</t>
  </si>
  <si>
    <t>201507</t>
  </si>
  <si>
    <t>花园</t>
  </si>
  <si>
    <t>2021.10发放</t>
  </si>
  <si>
    <t>花园委托户</t>
  </si>
  <si>
    <t>6228232386177171968</t>
  </si>
  <si>
    <t>411423200109170549</t>
  </si>
  <si>
    <t>2101486165</t>
  </si>
  <si>
    <t>6228232386100406168</t>
  </si>
  <si>
    <t>412323197112213619</t>
  </si>
  <si>
    <t>6228232386045413964</t>
  </si>
  <si>
    <t>412323198001280047</t>
  </si>
  <si>
    <t>6228232386047651769</t>
  </si>
  <si>
    <t>412323197507300012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</si>
</sst>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  <numFmt numFmtId="180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.5"/>
      <name val="宋体"/>
      <family val="0"/>
    </font>
    <font>
      <sz val="10.5"/>
      <name val="Calibri"/>
      <family val="2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Arial"/>
      <family val="2"/>
    </font>
    <font>
      <sz val="9.75"/>
      <color indexed="63"/>
      <name val="微软雅黑"/>
      <family val="2"/>
    </font>
    <font>
      <sz val="6"/>
      <name val="宋体"/>
      <family val="0"/>
    </font>
    <font>
      <sz val="24"/>
      <name val="宋体"/>
      <family val="0"/>
    </font>
    <font>
      <b/>
      <sz val="28"/>
      <name val="宋体"/>
      <family val="0"/>
    </font>
    <font>
      <sz val="12"/>
      <color indexed="4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theme="1"/>
      <name val="Calibri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Arial"/>
      <family val="2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0"/>
      <color theme="1"/>
      <name val="Arial"/>
      <family val="2"/>
    </font>
    <font>
      <b/>
      <sz val="11"/>
      <color rgb="FFFF00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2"/>
      <color rgb="FFFF0000"/>
      <name val="宋体"/>
      <family val="0"/>
    </font>
    <font>
      <sz val="10"/>
      <color rgb="FFFF0000"/>
      <name val="Arial"/>
      <family val="2"/>
    </font>
    <font>
      <sz val="9.75"/>
      <color rgb="FF333333"/>
      <name val="微软雅黑"/>
      <family val="2"/>
    </font>
    <font>
      <sz val="12"/>
      <color rgb="FF00B0F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24" borderId="0" xfId="0" applyFont="1" applyFill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24" borderId="10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>
      <alignment/>
    </xf>
    <xf numFmtId="178" fontId="46" fillId="24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>
      <alignment vertical="center"/>
    </xf>
    <xf numFmtId="0" fontId="46" fillId="24" borderId="12" xfId="0" applyFont="1" applyFill="1" applyBorder="1" applyAlignment="1" applyProtection="1">
      <alignment horizontal="center" vertical="center"/>
      <protection locked="0"/>
    </xf>
    <xf numFmtId="49" fontId="46" fillId="24" borderId="11" xfId="0" applyNumberFormat="1" applyFont="1" applyFill="1" applyBorder="1" applyAlignment="1" applyProtection="1">
      <alignment horizontal="center" vertical="center"/>
      <protection locked="0"/>
    </xf>
    <xf numFmtId="0" fontId="48" fillId="24" borderId="11" xfId="0" applyFont="1" applyFill="1" applyBorder="1" applyAlignment="1">
      <alignment/>
    </xf>
    <xf numFmtId="0" fontId="46" fillId="24" borderId="13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>
      <alignment/>
    </xf>
    <xf numFmtId="178" fontId="46" fillId="24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>
      <alignment vertical="center"/>
    </xf>
    <xf numFmtId="0" fontId="46" fillId="24" borderId="15" xfId="0" applyFont="1" applyFill="1" applyBorder="1" applyAlignment="1" applyProtection="1">
      <alignment horizontal="center" vertical="center"/>
      <protection locked="0"/>
    </xf>
    <xf numFmtId="49" fontId="46" fillId="24" borderId="14" xfId="0" applyNumberFormat="1" applyFont="1" applyFill="1" applyBorder="1" applyAlignment="1" applyProtection="1">
      <alignment horizontal="center" vertical="center"/>
      <protection locked="0"/>
    </xf>
    <xf numFmtId="0" fontId="48" fillId="24" borderId="14" xfId="0" applyFont="1" applyFill="1" applyBorder="1" applyAlignment="1">
      <alignment/>
    </xf>
    <xf numFmtId="0" fontId="48" fillId="24" borderId="14" xfId="0" applyFont="1" applyFill="1" applyBorder="1" applyAlignment="1" applyProtection="1">
      <alignment horizontal="left" vertical="center"/>
      <protection locked="0"/>
    </xf>
    <xf numFmtId="0" fontId="46" fillId="0" borderId="14" xfId="0" applyFont="1" applyFill="1" applyBorder="1" applyAlignment="1">
      <alignment vertical="center"/>
    </xf>
    <xf numFmtId="0" fontId="46" fillId="24" borderId="14" xfId="0" applyFont="1" applyFill="1" applyBorder="1" applyAlignment="1">
      <alignment/>
    </xf>
    <xf numFmtId="0" fontId="49" fillId="24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6" fillId="24" borderId="16" xfId="0" applyFont="1" applyFill="1" applyBorder="1" applyAlignment="1">
      <alignment/>
    </xf>
    <xf numFmtId="0" fontId="46" fillId="24" borderId="17" xfId="0" applyFont="1" applyFill="1" applyBorder="1" applyAlignment="1">
      <alignment/>
    </xf>
    <xf numFmtId="0" fontId="49" fillId="24" borderId="15" xfId="0" applyFont="1" applyFill="1" applyBorder="1" applyAlignment="1">
      <alignment horizontal="center" vertical="center"/>
    </xf>
    <xf numFmtId="49" fontId="49" fillId="24" borderId="14" xfId="0" applyNumberFormat="1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/>
    </xf>
    <xf numFmtId="49" fontId="46" fillId="24" borderId="15" xfId="0" applyNumberFormat="1" applyFont="1" applyFill="1" applyBorder="1" applyAlignment="1">
      <alignment horizontal="center"/>
    </xf>
    <xf numFmtId="49" fontId="46" fillId="24" borderId="14" xfId="0" applyNumberFormat="1" applyFont="1" applyFill="1" applyBorder="1" applyAlignment="1">
      <alignment horizontal="center"/>
    </xf>
    <xf numFmtId="0" fontId="47" fillId="24" borderId="14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/>
    </xf>
    <xf numFmtId="0" fontId="46" fillId="24" borderId="14" xfId="0" applyFont="1" applyFill="1" applyBorder="1" applyAlignment="1">
      <alignment vertical="center"/>
    </xf>
    <xf numFmtId="49" fontId="46" fillId="24" borderId="0" xfId="0" applyNumberFormat="1" applyFont="1" applyFill="1" applyBorder="1" applyAlignment="1">
      <alignment horizontal="center"/>
    </xf>
    <xf numFmtId="49" fontId="48" fillId="24" borderId="14" xfId="0" applyNumberFormat="1" applyFont="1" applyFill="1" applyBorder="1" applyAlignment="1" applyProtection="1">
      <alignment horizontal="center" vertical="center"/>
      <protection locked="0"/>
    </xf>
    <xf numFmtId="0" fontId="47" fillId="24" borderId="14" xfId="0" applyFont="1" applyFill="1" applyBorder="1" applyAlignment="1">
      <alignment vertical="center"/>
    </xf>
    <xf numFmtId="49" fontId="46" fillId="24" borderId="14" xfId="0" applyNumberFormat="1" applyFont="1" applyFill="1" applyBorder="1" applyAlignment="1">
      <alignment horizontal="center" vertical="center"/>
    </xf>
    <xf numFmtId="0" fontId="46" fillId="24" borderId="15" xfId="0" applyNumberFormat="1" applyFont="1" applyFill="1" applyBorder="1" applyAlignment="1">
      <alignment horizontal="center" vertical="center"/>
    </xf>
    <xf numFmtId="49" fontId="46" fillId="24" borderId="15" xfId="0" applyNumberFormat="1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/>
    </xf>
    <xf numFmtId="0" fontId="46" fillId="24" borderId="14" xfId="0" applyFont="1" applyFill="1" applyBorder="1" applyAlignment="1">
      <alignment horizontal="center"/>
    </xf>
    <xf numFmtId="178" fontId="4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24" borderId="11" xfId="0" applyFont="1" applyFill="1" applyBorder="1" applyAlignment="1" applyProtection="1">
      <alignment horizontal="center" vertical="center"/>
      <protection locked="0"/>
    </xf>
    <xf numFmtId="0" fontId="47" fillId="24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6" fillId="24" borderId="14" xfId="0" applyFont="1" applyFill="1" applyBorder="1" applyAlignment="1" applyProtection="1">
      <alignment horizontal="center" vertical="center"/>
      <protection locked="0"/>
    </xf>
    <xf numFmtId="178" fontId="4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vertical="center"/>
    </xf>
    <xf numFmtId="49" fontId="46" fillId="24" borderId="14" xfId="0" applyNumberFormat="1" applyFont="1" applyFill="1" applyBorder="1" applyAlignment="1">
      <alignment/>
    </xf>
    <xf numFmtId="0" fontId="47" fillId="24" borderId="14" xfId="0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0" fontId="50" fillId="24" borderId="14" xfId="0" applyFont="1" applyFill="1" applyBorder="1" applyAlignment="1" applyProtection="1">
      <alignment horizontal="center" vertical="center"/>
      <protection locked="0"/>
    </xf>
    <xf numFmtId="0" fontId="46" fillId="24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6" fillId="24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49" fontId="51" fillId="24" borderId="13" xfId="0" applyNumberFormat="1" applyFont="1" applyFill="1" applyBorder="1" applyAlignment="1">
      <alignment horizontal="center"/>
    </xf>
    <xf numFmtId="49" fontId="47" fillId="24" borderId="13" xfId="0" applyNumberFormat="1" applyFont="1" applyFill="1" applyBorder="1" applyAlignment="1">
      <alignment horizontal="center" vertical="center" shrinkToFit="1"/>
    </xf>
    <xf numFmtId="0" fontId="46" fillId="24" borderId="0" xfId="0" applyFont="1" applyFill="1" applyBorder="1" applyAlignment="1" applyProtection="1">
      <alignment horizontal="center" vertical="center"/>
      <protection locked="0"/>
    </xf>
    <xf numFmtId="49" fontId="47" fillId="24" borderId="14" xfId="0" applyNumberFormat="1" applyFont="1" applyFill="1" applyBorder="1" applyAlignment="1">
      <alignment horizontal="center" vertical="center" shrinkToFit="1"/>
    </xf>
    <xf numFmtId="178" fontId="46" fillId="24" borderId="14" xfId="0" applyNumberFormat="1" applyFont="1" applyFill="1" applyBorder="1" applyAlignment="1">
      <alignment horizontal="center" vertical="center" wrapText="1"/>
    </xf>
    <xf numFmtId="178" fontId="46" fillId="0" borderId="14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46" fillId="24" borderId="14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>
      <alignment horizontal="center"/>
    </xf>
    <xf numFmtId="49" fontId="47" fillId="0" borderId="18" xfId="0" applyNumberFormat="1" applyFont="1" applyFill="1" applyBorder="1" applyAlignment="1">
      <alignment horizontal="center" vertical="center" shrinkToFit="1"/>
    </xf>
    <xf numFmtId="0" fontId="46" fillId="24" borderId="0" xfId="0" applyFont="1" applyFill="1" applyBorder="1" applyAlignment="1">
      <alignment horizontal="center"/>
    </xf>
    <xf numFmtId="49" fontId="47" fillId="24" borderId="18" xfId="0" applyNumberFormat="1" applyFont="1" applyFill="1" applyBorder="1" applyAlignment="1">
      <alignment horizontal="center" vertical="center" shrinkToFit="1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49" fontId="46" fillId="24" borderId="15" xfId="0" applyNumberFormat="1" applyFont="1" applyFill="1" applyBorder="1" applyAlignment="1" applyProtection="1">
      <alignment horizontal="center" vertical="center"/>
      <protection locked="0"/>
    </xf>
    <xf numFmtId="49" fontId="4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49" fillId="24" borderId="16" xfId="0" applyFont="1" applyFill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48" fillId="24" borderId="16" xfId="0" applyFont="1" applyFill="1" applyBorder="1" applyAlignment="1">
      <alignment/>
    </xf>
    <xf numFmtId="49" fontId="49" fillId="24" borderId="16" xfId="0" applyNumberFormat="1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49" fontId="49" fillId="24" borderId="11" xfId="0" applyNumberFormat="1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8" fillId="24" borderId="14" xfId="0" applyNumberFormat="1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49" fontId="48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24" borderId="14" xfId="0" applyNumberFormat="1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left"/>
    </xf>
    <xf numFmtId="0" fontId="46" fillId="24" borderId="15" xfId="0" applyFont="1" applyFill="1" applyBorder="1" applyAlignment="1">
      <alignment/>
    </xf>
    <xf numFmtId="0" fontId="46" fillId="24" borderId="12" xfId="0" applyFont="1" applyFill="1" applyBorder="1" applyAlignment="1">
      <alignment horizontal="center"/>
    </xf>
    <xf numFmtId="0" fontId="46" fillId="24" borderId="11" xfId="0" applyFont="1" applyFill="1" applyBorder="1" applyAlignment="1">
      <alignment horizontal="center"/>
    </xf>
    <xf numFmtId="0" fontId="46" fillId="24" borderId="15" xfId="0" applyFont="1" applyFill="1" applyBorder="1" applyAlignment="1">
      <alignment vertical="center"/>
    </xf>
    <xf numFmtId="0" fontId="48" fillId="24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9" fontId="47" fillId="25" borderId="13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6" fillId="24" borderId="16" xfId="0" applyFont="1" applyFill="1" applyBorder="1" applyAlignment="1" applyProtection="1">
      <alignment horizontal="center" vertical="center"/>
      <protection locked="0"/>
    </xf>
    <xf numFmtId="0" fontId="47" fillId="24" borderId="16" xfId="0" applyFont="1" applyFill="1" applyBorder="1" applyAlignment="1">
      <alignment horizontal="center" vertical="center"/>
    </xf>
    <xf numFmtId="0" fontId="52" fillId="24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24" borderId="13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/>
    </xf>
    <xf numFmtId="49" fontId="51" fillId="0" borderId="13" xfId="0" applyNumberFormat="1" applyFont="1" applyFill="1" applyBorder="1" applyAlignment="1">
      <alignment horizontal="center"/>
    </xf>
    <xf numFmtId="0" fontId="51" fillId="24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46" fillId="24" borderId="16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vertical="center"/>
    </xf>
    <xf numFmtId="0" fontId="14" fillId="0" borderId="0" xfId="76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/>
      <protection locked="0"/>
    </xf>
    <xf numFmtId="49" fontId="57" fillId="0" borderId="14" xfId="0" applyNumberFormat="1" applyFont="1" applyFill="1" applyBorder="1" applyAlignment="1" applyProtection="1">
      <alignment horizontal="center" vertical="center"/>
      <protection locked="0"/>
    </xf>
    <xf numFmtId="1" fontId="57" fillId="0" borderId="14" xfId="0" applyNumberFormat="1" applyFont="1" applyFill="1" applyBorder="1" applyAlignment="1" applyProtection="1">
      <alignment horizontal="center" vertical="center"/>
      <protection locked="0"/>
    </xf>
    <xf numFmtId="178" fontId="5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2" fontId="5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/>
    </xf>
    <xf numFmtId="0" fontId="51" fillId="0" borderId="0" xfId="0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79" fontId="0" fillId="0" borderId="14" xfId="0" applyNumberForma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0" fillId="0" borderId="11" xfId="0" applyBorder="1" applyAlignment="1">
      <alignment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179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79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vertical="center"/>
    </xf>
    <xf numFmtId="178" fontId="0" fillId="0" borderId="14" xfId="0" applyNumberForma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Alignment="1">
      <alignment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57" fillId="0" borderId="14" xfId="0" applyNumberFormat="1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57" fillId="0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79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179" fontId="24" fillId="0" borderId="0" xfId="0" applyNumberFormat="1" applyFont="1" applyFill="1" applyAlignment="1" applyProtection="1">
      <alignment horizontal="center" vertical="center"/>
      <protection locked="0"/>
    </xf>
    <xf numFmtId="1" fontId="24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top"/>
      <protection locked="0"/>
    </xf>
    <xf numFmtId="49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178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178" fontId="7" fillId="0" borderId="14" xfId="0" applyNumberFormat="1" applyFont="1" applyFill="1" applyBorder="1" applyAlignment="1" applyProtection="1">
      <alignment horizontal="center" vertical="center"/>
      <protection locked="0"/>
    </xf>
    <xf numFmtId="179" fontId="7" fillId="0" borderId="14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6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2" fontId="46" fillId="0" borderId="14" xfId="0" applyNumberFormat="1" applyFont="1" applyFill="1" applyBorder="1" applyAlignment="1" applyProtection="1">
      <alignment horizontal="center" vertical="center"/>
      <protection locked="0"/>
    </xf>
    <xf numFmtId="1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 vertical="top"/>
      <protection locked="0"/>
    </xf>
    <xf numFmtId="1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178" fontId="1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" fontId="2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14" xfId="0" applyFont="1" applyFill="1" applyBorder="1" applyAlignment="1" quotePrefix="1">
      <alignment horizontal="center" vertical="center"/>
    </xf>
    <xf numFmtId="0" fontId="20" fillId="0" borderId="14" xfId="0" applyFont="1" applyBorder="1" applyAlignment="1" quotePrefix="1">
      <alignment horizontal="center" vertical="center"/>
    </xf>
    <xf numFmtId="0" fontId="15" fillId="0" borderId="0" xfId="0" applyFont="1" applyFill="1" applyAlignment="1" quotePrefix="1">
      <alignment/>
    </xf>
    <xf numFmtId="1" fontId="7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/>
    </xf>
    <xf numFmtId="178" fontId="7" fillId="0" borderId="14" xfId="0" applyNumberFormat="1" applyFont="1" applyFill="1" applyBorder="1" applyAlignment="1" applyProtection="1" quotePrefix="1">
      <alignment horizontal="center" vertical="center"/>
      <protection locked="0"/>
    </xf>
    <xf numFmtId="179" fontId="7" fillId="0" borderId="14" xfId="0" applyNumberFormat="1" applyFont="1" applyFill="1" applyBorder="1" applyAlignment="1" quotePrefix="1">
      <alignment horizontal="center" vertical="center"/>
    </xf>
    <xf numFmtId="0" fontId="58" fillId="0" borderId="0" xfId="0" applyFont="1" applyFill="1" applyBorder="1" applyAlignment="1" quotePrefix="1">
      <alignment/>
    </xf>
    <xf numFmtId="0" fontId="7" fillId="0" borderId="14" xfId="0" applyNumberFormat="1" applyFont="1" applyFill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46" fillId="0" borderId="14" xfId="0" applyFont="1" applyBorder="1" applyAlignment="1" quotePrefix="1">
      <alignment horizontal="center" vertical="center"/>
    </xf>
    <xf numFmtId="0" fontId="0" fillId="0" borderId="0" xfId="0" applyAlignment="1" quotePrefix="1">
      <alignment horizontal="center"/>
    </xf>
    <xf numFmtId="0" fontId="0" fillId="0" borderId="14" xfId="0" applyBorder="1" applyAlignment="1" quotePrefix="1">
      <alignment horizontal="center"/>
    </xf>
    <xf numFmtId="1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9" fontId="20" fillId="0" borderId="14" xfId="0" applyNumberFormat="1" applyFont="1" applyFill="1" applyBorder="1" applyAlignment="1" quotePrefix="1">
      <alignment horizontal="center" vertical="center"/>
    </xf>
    <xf numFmtId="0" fontId="20" fillId="0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 quotePrefix="1">
      <alignment horizontal="center"/>
    </xf>
    <xf numFmtId="0" fontId="59" fillId="0" borderId="0" xfId="0" applyFont="1" applyAlignment="1" quotePrefix="1">
      <alignment vertical="center"/>
    </xf>
    <xf numFmtId="0" fontId="0" fillId="0" borderId="14" xfId="0" applyNumberFormat="1" applyBorder="1" applyAlignment="1" quotePrefix="1">
      <alignment horizontal="center" vertical="center"/>
    </xf>
    <xf numFmtId="0" fontId="53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/>
    </xf>
    <xf numFmtId="0" fontId="54" fillId="0" borderId="0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vertical="center"/>
    </xf>
    <xf numFmtId="0" fontId="53" fillId="0" borderId="0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vertical="center"/>
    </xf>
    <xf numFmtId="49" fontId="0" fillId="0" borderId="0" xfId="0" applyNumberFormat="1" applyFont="1" applyFill="1" applyBorder="1" applyAlignment="1" quotePrefix="1">
      <alignment/>
    </xf>
    <xf numFmtId="0" fontId="48" fillId="24" borderId="14" xfId="0" applyFont="1" applyFill="1" applyBorder="1" applyAlignment="1" quotePrefix="1">
      <alignment/>
    </xf>
    <xf numFmtId="0" fontId="48" fillId="24" borderId="14" xfId="0" applyFont="1" applyFill="1" applyBorder="1" applyAlignment="1" applyProtection="1" quotePrefix="1">
      <alignment horizontal="left" vertical="center"/>
      <protection locked="0"/>
    </xf>
    <xf numFmtId="0" fontId="46" fillId="24" borderId="14" xfId="0" applyFont="1" applyFill="1" applyBorder="1" applyAlignment="1" quotePrefix="1">
      <alignment/>
    </xf>
    <xf numFmtId="0" fontId="48" fillId="0" borderId="0" xfId="0" applyFont="1" applyFill="1" applyBorder="1" applyAlignment="1" quotePrefix="1">
      <alignment vertical="center"/>
    </xf>
    <xf numFmtId="0" fontId="46" fillId="24" borderId="16" xfId="0" applyFont="1" applyFill="1" applyBorder="1" applyAlignment="1" quotePrefix="1">
      <alignment/>
    </xf>
    <xf numFmtId="0" fontId="49" fillId="24" borderId="14" xfId="0" applyFont="1" applyFill="1" applyBorder="1" applyAlignment="1" quotePrefix="1">
      <alignment horizontal="center" vertical="center"/>
    </xf>
    <xf numFmtId="0" fontId="46" fillId="24" borderId="14" xfId="0" applyFont="1" applyFill="1" applyBorder="1" applyAlignment="1" quotePrefix="1">
      <alignment horizontal="center" vertical="center"/>
    </xf>
    <xf numFmtId="0" fontId="46" fillId="24" borderId="14" xfId="0" applyFont="1" applyFill="1" applyBorder="1" applyAlignment="1" quotePrefix="1">
      <alignment horizontal="center"/>
    </xf>
    <xf numFmtId="0" fontId="48" fillId="24" borderId="11" xfId="0" applyFont="1" applyFill="1" applyBorder="1" applyAlignment="1" quotePrefix="1">
      <alignment/>
    </xf>
    <xf numFmtId="0" fontId="48" fillId="24" borderId="14" xfId="0" applyNumberFormat="1" applyFont="1" applyFill="1" applyBorder="1" applyAlignment="1" quotePrefix="1">
      <alignment horizontal="center" vertical="center"/>
    </xf>
    <xf numFmtId="0" fontId="46" fillId="24" borderId="14" xfId="0" applyNumberFormat="1" applyFont="1" applyFill="1" applyBorder="1" applyAlignment="1" quotePrefix="1">
      <alignment horizontal="center" vertical="center"/>
    </xf>
    <xf numFmtId="0" fontId="48" fillId="24" borderId="14" xfId="0" applyFont="1" applyFill="1" applyBorder="1" applyAlignment="1" quotePrefix="1">
      <alignment horizontal="center" vertical="center"/>
    </xf>
    <xf numFmtId="0" fontId="48" fillId="24" borderId="14" xfId="0" applyFont="1" applyFill="1" applyBorder="1" applyAlignment="1" quotePrefix="1">
      <alignment horizontal="left"/>
    </xf>
    <xf numFmtId="0" fontId="46" fillId="24" borderId="14" xfId="0" applyFont="1" applyFill="1" applyBorder="1" applyAlignment="1" quotePrefix="1">
      <alignment vertical="center"/>
    </xf>
    <xf numFmtId="0" fontId="48" fillId="24" borderId="14" xfId="0" applyFont="1" applyFill="1" applyBorder="1" applyAlignment="1" quotePrefix="1">
      <alignment vertical="center"/>
    </xf>
    <xf numFmtId="0" fontId="0" fillId="0" borderId="14" xfId="0" applyFont="1" applyFill="1" applyBorder="1" applyAlignment="1" quotePrefix="1">
      <alignment vertical="center"/>
    </xf>
    <xf numFmtId="0" fontId="46" fillId="0" borderId="14" xfId="0" applyFont="1" applyFill="1" applyBorder="1" applyAlignment="1" quotePrefix="1">
      <alignment vertical="center"/>
    </xf>
    <xf numFmtId="0" fontId="46" fillId="0" borderId="0" xfId="0" applyFont="1" applyFill="1" applyBorder="1" applyAlignment="1" quotePrefix="1">
      <alignment vertical="center"/>
    </xf>
    <xf numFmtId="0" fontId="0" fillId="0" borderId="14" xfId="0" applyFont="1" applyFill="1" applyBorder="1" applyAlignment="1" quotePrefix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19 2" xfId="65"/>
    <cellStyle name="常规 16" xfId="66"/>
    <cellStyle name="常规 10" xfId="67"/>
    <cellStyle name="常规 11" xfId="68"/>
    <cellStyle name="常规 13" xfId="69"/>
    <cellStyle name="常规 14" xfId="70"/>
    <cellStyle name="常规 15" xfId="71"/>
    <cellStyle name="常规 17" xfId="72"/>
    <cellStyle name="常规 18" xfId="73"/>
    <cellStyle name="常规 18 2" xfId="74"/>
    <cellStyle name="常规 19" xfId="75"/>
    <cellStyle name="常规 2" xfId="76"/>
    <cellStyle name="常规 3" xfId="77"/>
    <cellStyle name="常规 4" xfId="78"/>
    <cellStyle name="常规 5" xfId="79"/>
    <cellStyle name="常规 7" xfId="80"/>
    <cellStyle name="常规 8" xfId="81"/>
    <cellStyle name="常规 9" xfId="82"/>
    <cellStyle name="常规_程庄" xfId="83"/>
    <cellStyle name="常规_人和" xfId="84"/>
    <cellStyle name="常规_双塔" xfId="85"/>
    <cellStyle name="常规 10 2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402"/>
    </row>
    <row r="3" ht="14.25">
      <c r="A3" s="402"/>
    </row>
    <row r="4" ht="14.25">
      <c r="A4" s="402"/>
    </row>
    <row r="5" ht="14.25">
      <c r="A5" s="402"/>
    </row>
    <row r="6" ht="14.25">
      <c r="A6" s="402"/>
    </row>
    <row r="7" ht="14.25">
      <c r="A7" s="40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workbookViewId="0" topLeftCell="A1">
      <pane ySplit="3" topLeftCell="A4" activePane="bottomLeft" state="frozen"/>
      <selection pane="bottomLeft" activeCell="Q9" sqref="Q9"/>
    </sheetView>
  </sheetViews>
  <sheetFormatPr defaultColWidth="9.00390625" defaultRowHeight="14.25"/>
  <cols>
    <col min="1" max="2" width="6.00390625" style="0" customWidth="1"/>
    <col min="3" max="3" width="12.625" style="0" bestFit="1" customWidth="1"/>
    <col min="5" max="5" width="21.125" style="0" customWidth="1"/>
    <col min="6" max="6" width="20.50390625" style="0" customWidth="1"/>
    <col min="7" max="7" width="5.25390625" style="0" customWidth="1"/>
    <col min="8" max="9" width="9.125" style="197" customWidth="1"/>
    <col min="10" max="10" width="16.875" style="0" customWidth="1"/>
    <col min="11" max="11" width="5.125" style="0" customWidth="1"/>
    <col min="12" max="14" width="7.00390625" style="0" customWidth="1"/>
    <col min="17" max="17" width="20.625" style="0" customWidth="1"/>
  </cols>
  <sheetData>
    <row r="1" spans="1:21" ht="41.25" customHeight="1">
      <c r="A1" s="172" t="s">
        <v>1137</v>
      </c>
      <c r="B1" s="172"/>
      <c r="C1" s="172"/>
      <c r="D1" s="172"/>
      <c r="E1" s="172"/>
      <c r="F1" s="172"/>
      <c r="G1" s="172"/>
      <c r="H1" s="228"/>
      <c r="I1" s="22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235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7" t="s">
        <v>1034</v>
      </c>
      <c r="U2" s="316" t="s">
        <v>1035</v>
      </c>
    </row>
    <row r="3" spans="1:21" ht="14.25">
      <c r="A3" s="173"/>
      <c r="B3" s="173"/>
      <c r="C3" s="173"/>
      <c r="D3" s="173"/>
      <c r="E3" s="235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215"/>
      <c r="S3" s="215"/>
      <c r="T3" s="177"/>
      <c r="U3" s="316"/>
    </row>
    <row r="4" spans="1:21" ht="14.25">
      <c r="A4" s="206">
        <v>1</v>
      </c>
      <c r="B4" s="206" t="s">
        <v>1138</v>
      </c>
      <c r="C4" s="207">
        <v>4114700096</v>
      </c>
      <c r="D4" s="206" t="s">
        <v>81</v>
      </c>
      <c r="E4" s="225" t="s">
        <v>1139</v>
      </c>
      <c r="F4" s="206" t="s">
        <v>1140</v>
      </c>
      <c r="G4" s="199">
        <f ca="1">IF(F4&lt;&gt;"",DATEDIF(TEXT((LEN(F4)=15)*19&amp;MID(F4,7,6+(LEN(F4)=18)*2),"#-00-00"),TODAY(),"y"),)</f>
        <v>50</v>
      </c>
      <c r="H4" s="251" t="s">
        <v>1141</v>
      </c>
      <c r="I4" s="206" t="s">
        <v>1058</v>
      </c>
      <c r="J4" s="206" t="s">
        <v>82</v>
      </c>
      <c r="K4" s="206">
        <v>2</v>
      </c>
      <c r="L4" s="189">
        <f>AVERAGE(K4*315)</f>
        <v>630</v>
      </c>
      <c r="M4" s="206"/>
      <c r="N4" s="189">
        <f>AVERAGE(L4+M4)</f>
        <v>630</v>
      </c>
      <c r="O4" s="206" t="s">
        <v>1041</v>
      </c>
      <c r="P4" s="206" t="s">
        <v>83</v>
      </c>
      <c r="Q4" s="417" t="s">
        <v>1142</v>
      </c>
      <c r="R4" s="206"/>
      <c r="S4" s="206"/>
      <c r="T4" s="206"/>
      <c r="U4" s="206"/>
    </row>
    <row r="5" spans="1:21" ht="14.25">
      <c r="A5" s="206">
        <v>2</v>
      </c>
      <c r="B5" s="206" t="s">
        <v>1138</v>
      </c>
      <c r="C5" s="207">
        <v>4114700096</v>
      </c>
      <c r="D5" s="206" t="s">
        <v>79</v>
      </c>
      <c r="E5" s="202" t="s">
        <v>1143</v>
      </c>
      <c r="F5" s="206" t="s">
        <v>1144</v>
      </c>
      <c r="G5" s="199">
        <f ca="1">IF(F5&lt;&gt;"",DATEDIF(TEXT((LEN(F5)=15)*19&amp;MID(F5,7,6+(LEN(F5)=18)*2),"#-00-00"),TODAY(),"y"),)</f>
        <v>58</v>
      </c>
      <c r="H5" s="251" t="s">
        <v>1141</v>
      </c>
      <c r="I5" s="206" t="s">
        <v>1064</v>
      </c>
      <c r="J5" s="206" t="s">
        <v>80</v>
      </c>
      <c r="K5" s="206">
        <v>1</v>
      </c>
      <c r="L5" s="189">
        <f>AVERAGE(K5*315)</f>
        <v>315</v>
      </c>
      <c r="M5" s="206"/>
      <c r="N5" s="189">
        <f>AVERAGE(L5+M5)</f>
        <v>315</v>
      </c>
      <c r="O5" s="206" t="s">
        <v>1041</v>
      </c>
      <c r="P5" s="206"/>
      <c r="Q5" s="206"/>
      <c r="R5" s="206"/>
      <c r="S5" s="206"/>
      <c r="T5" s="206"/>
      <c r="U5" s="206"/>
    </row>
    <row r="6" spans="1:21" ht="19.5" customHeight="1">
      <c r="A6" s="313" t="s">
        <v>1016</v>
      </c>
      <c r="B6" s="313"/>
      <c r="C6" s="210"/>
      <c r="D6" s="210"/>
      <c r="E6" s="211"/>
      <c r="F6" s="314"/>
      <c r="G6" s="315"/>
      <c r="H6" s="211"/>
      <c r="I6" s="211"/>
      <c r="J6" s="210"/>
      <c r="K6" s="210">
        <f>SUM(K4:K5)</f>
        <v>3</v>
      </c>
      <c r="L6" s="189">
        <f>AVERAGE(K6*315)</f>
        <v>945</v>
      </c>
      <c r="M6" s="210">
        <f>SUM(M4:M5)</f>
        <v>0</v>
      </c>
      <c r="N6" s="189">
        <f>SUM(N4:N5)</f>
        <v>945</v>
      </c>
      <c r="O6" s="210"/>
      <c r="P6" s="210"/>
      <c r="Q6" s="211"/>
      <c r="R6" s="211"/>
      <c r="S6" s="211"/>
      <c r="T6" s="210"/>
      <c r="U6" s="256"/>
    </row>
    <row r="7" spans="8:9" ht="19.5" customHeight="1">
      <c r="H7"/>
      <c r="I7"/>
    </row>
    <row r="8" spans="8:9" ht="19.5" customHeight="1">
      <c r="H8"/>
      <c r="I8"/>
    </row>
    <row r="9" spans="8:9" ht="19.5" customHeight="1">
      <c r="H9"/>
      <c r="I9"/>
    </row>
    <row r="10" spans="8:9" ht="19.5" customHeight="1">
      <c r="H10"/>
      <c r="I10"/>
    </row>
    <row r="11" spans="8:9" ht="19.5" customHeight="1">
      <c r="H11"/>
      <c r="I11"/>
    </row>
    <row r="12" spans="8:9" ht="19.5" customHeight="1">
      <c r="H12"/>
      <c r="I12"/>
    </row>
    <row r="13" spans="8:9" ht="19.5" customHeight="1">
      <c r="H13"/>
      <c r="I13"/>
    </row>
    <row r="14" spans="8:9" ht="19.5" customHeight="1">
      <c r="H14"/>
      <c r="I14"/>
    </row>
    <row r="15" spans="8:9" ht="19.5" customHeight="1">
      <c r="H15"/>
      <c r="I15"/>
    </row>
    <row r="16" spans="8:9" ht="19.5" customHeight="1">
      <c r="H16"/>
      <c r="I16"/>
    </row>
    <row r="17" spans="8:9" ht="19.5" customHeight="1">
      <c r="H17"/>
      <c r="I17"/>
    </row>
    <row r="18" spans="8:9" ht="19.5" customHeight="1">
      <c r="H18"/>
      <c r="I18"/>
    </row>
    <row r="19" spans="8:9" ht="19.5" customHeight="1">
      <c r="H19"/>
      <c r="I19"/>
    </row>
    <row r="20" spans="8:9" ht="19.5" customHeight="1">
      <c r="H20"/>
      <c r="I20"/>
    </row>
    <row r="21" spans="8:9" ht="19.5" customHeight="1">
      <c r="H21"/>
      <c r="I21"/>
    </row>
    <row r="22" spans="8:9" ht="19.5" customHeight="1">
      <c r="H22"/>
      <c r="I22"/>
    </row>
    <row r="23" spans="8:9" ht="19.5" customHeight="1">
      <c r="H23"/>
      <c r="I23"/>
    </row>
    <row r="24" spans="8:9" ht="19.5" customHeight="1">
      <c r="H24"/>
      <c r="I24"/>
    </row>
    <row r="25" spans="8:9" ht="19.5" customHeight="1">
      <c r="H25"/>
      <c r="I25"/>
    </row>
    <row r="26" spans="8:9" ht="19.5" customHeight="1">
      <c r="H26"/>
      <c r="I26"/>
    </row>
    <row r="27" spans="8:9" ht="19.5" customHeight="1">
      <c r="H27"/>
      <c r="I27"/>
    </row>
    <row r="28" spans="8:9" ht="19.5" customHeight="1">
      <c r="H28"/>
      <c r="I28"/>
    </row>
    <row r="29" spans="8:9" ht="19.5" customHeight="1">
      <c r="H29"/>
      <c r="I29"/>
    </row>
    <row r="30" spans="8:9" ht="19.5" customHeight="1">
      <c r="H30"/>
      <c r="I30"/>
    </row>
    <row r="31" spans="8:9" ht="19.5" customHeight="1">
      <c r="H31"/>
      <c r="I31"/>
    </row>
    <row r="32" spans="8:9" ht="19.5" customHeight="1">
      <c r="H32"/>
      <c r="I32"/>
    </row>
    <row r="33" spans="8:9" ht="21.75" customHeight="1">
      <c r="H33"/>
      <c r="I33"/>
    </row>
  </sheetData>
  <sheetProtection/>
  <autoFilter ref="A2:U33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2" width="6.375" style="0" customWidth="1"/>
    <col min="3" max="3" width="12.625" style="0" bestFit="1" customWidth="1"/>
    <col min="5" max="5" width="21.875" style="0" customWidth="1"/>
    <col min="6" max="6" width="22.875" style="0" customWidth="1"/>
    <col min="7" max="7" width="4.875" style="0" customWidth="1"/>
    <col min="8" max="9" width="9.50390625" style="0" customWidth="1"/>
    <col min="10" max="10" width="17.625" style="0" customWidth="1"/>
    <col min="11" max="11" width="5.625" style="0" customWidth="1"/>
    <col min="12" max="14" width="5.75390625" style="0" customWidth="1"/>
    <col min="20" max="20" width="7.25390625" style="0" customWidth="1"/>
    <col min="21" max="21" width="7.125" style="0" customWidth="1"/>
  </cols>
  <sheetData>
    <row r="1" spans="1:21" ht="33.75" customHeight="1">
      <c r="A1" s="291" t="s">
        <v>1145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ht="28.5">
      <c r="A2" s="292" t="s">
        <v>1018</v>
      </c>
      <c r="B2" s="292" t="s">
        <v>1019</v>
      </c>
      <c r="C2" s="292" t="s">
        <v>1020</v>
      </c>
      <c r="D2" s="292" t="s">
        <v>1021</v>
      </c>
      <c r="E2" s="293" t="s">
        <v>1022</v>
      </c>
      <c r="F2" s="294" t="s">
        <v>1023</v>
      </c>
      <c r="G2" s="295" t="s">
        <v>1024</v>
      </c>
      <c r="H2" s="295" t="s">
        <v>1025</v>
      </c>
      <c r="I2" s="293" t="s">
        <v>1026</v>
      </c>
      <c r="J2" s="292" t="s">
        <v>1027</v>
      </c>
      <c r="K2" s="292" t="s">
        <v>1028</v>
      </c>
      <c r="L2" s="294" t="s">
        <v>1029</v>
      </c>
      <c r="M2" s="294" t="s">
        <v>1030</v>
      </c>
      <c r="N2" s="294" t="s">
        <v>1031</v>
      </c>
      <c r="O2" s="292" t="s">
        <v>1032</v>
      </c>
      <c r="P2" s="303" t="s">
        <v>1033</v>
      </c>
      <c r="Q2" s="310" t="s">
        <v>1023</v>
      </c>
      <c r="R2" s="303" t="s">
        <v>1033</v>
      </c>
      <c r="S2" s="310" t="s">
        <v>1023</v>
      </c>
      <c r="T2" s="292" t="s">
        <v>1034</v>
      </c>
      <c r="U2" s="311" t="s">
        <v>1035</v>
      </c>
    </row>
    <row r="3" spans="1:21" ht="14.25">
      <c r="A3" s="292"/>
      <c r="B3" s="292"/>
      <c r="C3" s="292"/>
      <c r="D3" s="292"/>
      <c r="E3" s="293"/>
      <c r="F3" s="294"/>
      <c r="G3" s="295"/>
      <c r="H3" s="295"/>
      <c r="I3" s="293"/>
      <c r="J3" s="292"/>
      <c r="K3" s="292"/>
      <c r="L3" s="294"/>
      <c r="M3" s="294"/>
      <c r="N3" s="294"/>
      <c r="O3" s="292"/>
      <c r="P3" s="303"/>
      <c r="Q3" s="310"/>
      <c r="R3" s="303"/>
      <c r="S3" s="310"/>
      <c r="T3" s="292"/>
      <c r="U3" s="311"/>
    </row>
    <row r="4" spans="1:21" s="279" customFormat="1" ht="19.5" customHeight="1">
      <c r="A4" s="185">
        <v>1</v>
      </c>
      <c r="B4" s="185" t="s">
        <v>1146</v>
      </c>
      <c r="C4" s="185">
        <v>4114700070</v>
      </c>
      <c r="D4" s="185" t="s">
        <v>84</v>
      </c>
      <c r="E4" s="225" t="s">
        <v>1147</v>
      </c>
      <c r="F4" s="418" t="s">
        <v>1148</v>
      </c>
      <c r="G4" s="199">
        <f ca="1">IF(F4&lt;&gt;"",DATEDIF(TEXT((LEN(F4)=15)*19&amp;MID(F4,7,6+(LEN(F4)=18)*2),"#-00-00"),TODAY(),"y"),)</f>
        <v>59</v>
      </c>
      <c r="H4" s="200" t="s">
        <v>1085</v>
      </c>
      <c r="I4" s="200" t="s">
        <v>1064</v>
      </c>
      <c r="J4" s="185" t="s">
        <v>85</v>
      </c>
      <c r="K4" s="185">
        <v>1</v>
      </c>
      <c r="L4" s="189">
        <f>AVERAGE(K4*315)</f>
        <v>315</v>
      </c>
      <c r="M4" s="185">
        <v>0</v>
      </c>
      <c r="N4" s="304">
        <f>AVERAGE(L4+M4)</f>
        <v>315</v>
      </c>
      <c r="O4" s="185" t="s">
        <v>1041</v>
      </c>
      <c r="P4" s="185"/>
      <c r="Q4" s="185"/>
      <c r="R4" s="185"/>
      <c r="S4" s="185"/>
      <c r="T4" s="312"/>
      <c r="U4" s="185"/>
    </row>
    <row r="5" spans="1:21" s="249" customFormat="1" ht="14.25">
      <c r="A5" s="185">
        <v>2</v>
      </c>
      <c r="B5" s="137" t="s">
        <v>1146</v>
      </c>
      <c r="C5" s="296">
        <v>4114700101</v>
      </c>
      <c r="D5" s="297" t="s">
        <v>86</v>
      </c>
      <c r="E5" s="225" t="s">
        <v>1149</v>
      </c>
      <c r="F5" s="297" t="s">
        <v>1150</v>
      </c>
      <c r="G5" s="298">
        <f ca="1">IF(F5&lt;&gt;"",DATEDIF(TEXT((LEN(F5)=15)*19&amp;MID(F5,7,6+(LEN(F5)=18)*2),"#-00-00"),TODAY(),"y"),)</f>
        <v>64</v>
      </c>
      <c r="H5" s="297" t="s">
        <v>1080</v>
      </c>
      <c r="I5" s="297" t="s">
        <v>1039</v>
      </c>
      <c r="J5" s="297" t="s">
        <v>87</v>
      </c>
      <c r="K5" s="305">
        <v>1</v>
      </c>
      <c r="L5" s="189">
        <f>AVERAGE(K5*315)</f>
        <v>315</v>
      </c>
      <c r="M5" s="185">
        <v>0</v>
      </c>
      <c r="N5" s="304">
        <f>AVERAGE(L5+M5)</f>
        <v>315</v>
      </c>
      <c r="O5" s="106" t="s">
        <v>1041</v>
      </c>
      <c r="P5" s="297"/>
      <c r="Q5" s="297"/>
      <c r="R5" s="297"/>
      <c r="S5" s="297"/>
      <c r="T5" s="297"/>
      <c r="U5" s="297"/>
    </row>
    <row r="6" spans="1:21" ht="22.5" customHeight="1">
      <c r="A6" s="185">
        <v>3</v>
      </c>
      <c r="B6" s="137" t="s">
        <v>1146</v>
      </c>
      <c r="C6" s="296">
        <v>4114700102</v>
      </c>
      <c r="D6" s="299" t="s">
        <v>88</v>
      </c>
      <c r="E6" s="299" t="s">
        <v>1151</v>
      </c>
      <c r="F6" s="299" t="s">
        <v>1152</v>
      </c>
      <c r="G6" s="300">
        <v>69</v>
      </c>
      <c r="H6" s="299" t="s">
        <v>1153</v>
      </c>
      <c r="I6" s="306" t="s">
        <v>1064</v>
      </c>
      <c r="J6" s="299" t="s">
        <v>89</v>
      </c>
      <c r="K6" s="307">
        <v>1</v>
      </c>
      <c r="L6" s="189">
        <f>AVERAGE(K6*315)</f>
        <v>315</v>
      </c>
      <c r="M6" s="210">
        <v>0</v>
      </c>
      <c r="N6" s="304">
        <f>AVERAGE(L6+M6)</f>
        <v>315</v>
      </c>
      <c r="O6" s="308" t="s">
        <v>1041</v>
      </c>
      <c r="P6" s="299"/>
      <c r="Q6" s="299"/>
      <c r="R6" s="299"/>
      <c r="S6" s="299"/>
      <c r="T6" s="299"/>
      <c r="U6" s="299"/>
    </row>
    <row r="7" spans="1:21" ht="14.25">
      <c r="A7" s="185" t="s">
        <v>1016</v>
      </c>
      <c r="B7" s="185"/>
      <c r="C7" s="210"/>
      <c r="D7" s="210"/>
      <c r="E7" s="211"/>
      <c r="F7" s="212"/>
      <c r="G7" s="301"/>
      <c r="H7" s="302"/>
      <c r="I7" s="309"/>
      <c r="J7" s="210"/>
      <c r="K7" s="210">
        <v>3</v>
      </c>
      <c r="L7" s="189">
        <f>AVERAGE(K7*315)</f>
        <v>945</v>
      </c>
      <c r="M7" s="210">
        <f>SUM(M4:M5)</f>
        <v>0</v>
      </c>
      <c r="N7" s="304">
        <f>AVERAGE(L7+M7)</f>
        <v>945</v>
      </c>
      <c r="O7" s="210"/>
      <c r="P7" s="210"/>
      <c r="Q7" s="210"/>
      <c r="R7" s="210"/>
      <c r="S7" s="210"/>
      <c r="T7" s="210"/>
      <c r="U7" s="308"/>
    </row>
  </sheetData>
  <sheetProtection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workbookViewId="0" topLeftCell="A1">
      <pane ySplit="2" topLeftCell="A3" activePane="bottomLeft" state="frozen"/>
      <selection pane="bottomLeft" activeCell="F17" sqref="F17"/>
    </sheetView>
  </sheetViews>
  <sheetFormatPr defaultColWidth="9.00390625" defaultRowHeight="14.25"/>
  <cols>
    <col min="1" max="2" width="5.50390625" style="0" customWidth="1"/>
    <col min="3" max="3" width="12.75390625" style="0" bestFit="1" customWidth="1"/>
    <col min="5" max="5" width="22.125" style="0" customWidth="1"/>
    <col min="6" max="6" width="20.50390625" style="0" customWidth="1"/>
    <col min="7" max="7" width="5.625" style="0" customWidth="1"/>
    <col min="8" max="9" width="9.25390625" style="197" customWidth="1"/>
    <col min="10" max="10" width="15.50390625" style="0" customWidth="1"/>
    <col min="11" max="14" width="5.75390625" style="0" customWidth="1"/>
  </cols>
  <sheetData>
    <row r="1" spans="1:21" ht="41.25" customHeight="1">
      <c r="A1" s="172" t="s">
        <v>1154</v>
      </c>
      <c r="B1" s="172"/>
      <c r="C1" s="172"/>
      <c r="D1" s="172"/>
      <c r="E1" s="172"/>
      <c r="F1" s="172"/>
      <c r="G1" s="172"/>
      <c r="H1" s="228"/>
      <c r="I1" s="22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ht="21" customHeight="1">
      <c r="A4" s="184">
        <v>1</v>
      </c>
      <c r="B4" s="281" t="s">
        <v>1155</v>
      </c>
      <c r="C4" s="281">
        <v>4114700017</v>
      </c>
      <c r="D4" s="282" t="s">
        <v>90</v>
      </c>
      <c r="E4" s="225" t="s">
        <v>1156</v>
      </c>
      <c r="F4" s="283" t="s">
        <v>1157</v>
      </c>
      <c r="G4" s="199">
        <f aca="true" ca="1" t="shared" si="0" ref="G4:G9">IF(F4&lt;&gt;"",DATEDIF(TEXT((LEN(F4)=15)*19&amp;MID(F4,7,6+(LEN(F4)=18)*2),"#-00-00"),TODAY(),"y"),)</f>
        <v>38</v>
      </c>
      <c r="H4" s="281">
        <v>201610</v>
      </c>
      <c r="I4" s="282" t="s">
        <v>1158</v>
      </c>
      <c r="J4" s="282" t="s">
        <v>91</v>
      </c>
      <c r="K4" s="281">
        <v>1</v>
      </c>
      <c r="L4" s="189">
        <f aca="true" t="shared" si="1" ref="L4:L10">AVERAGE(K4*315)</f>
        <v>315</v>
      </c>
      <c r="M4" s="282">
        <v>0</v>
      </c>
      <c r="N4" s="189">
        <f aca="true" t="shared" si="2" ref="N4:N9">AVERAGE(L4+M4)</f>
        <v>315</v>
      </c>
      <c r="O4" s="286" t="s">
        <v>1041</v>
      </c>
      <c r="P4" s="281"/>
      <c r="Q4" s="286"/>
      <c r="R4" s="281"/>
      <c r="S4" s="281"/>
      <c r="T4" s="286"/>
      <c r="U4" s="281"/>
    </row>
    <row r="5" spans="1:33" s="279" customFormat="1" ht="19.5" customHeight="1">
      <c r="A5" s="184">
        <v>2</v>
      </c>
      <c r="B5" s="250" t="s">
        <v>1155</v>
      </c>
      <c r="C5" s="189">
        <v>4114700029</v>
      </c>
      <c r="D5" s="250" t="s">
        <v>92</v>
      </c>
      <c r="E5" s="225" t="s">
        <v>1159</v>
      </c>
      <c r="F5" s="284" t="s">
        <v>1160</v>
      </c>
      <c r="G5" s="199">
        <f ca="1" t="shared" si="0"/>
        <v>50</v>
      </c>
      <c r="H5" s="284" t="s">
        <v>1161</v>
      </c>
      <c r="I5" s="199" t="s">
        <v>1039</v>
      </c>
      <c r="J5" s="250" t="s">
        <v>93</v>
      </c>
      <c r="K5" s="250">
        <v>1</v>
      </c>
      <c r="L5" s="189">
        <f t="shared" si="1"/>
        <v>315</v>
      </c>
      <c r="M5" s="185">
        <v>0</v>
      </c>
      <c r="N5" s="189">
        <f t="shared" si="2"/>
        <v>315</v>
      </c>
      <c r="O5" s="287" t="s">
        <v>1041</v>
      </c>
      <c r="P5" s="250"/>
      <c r="Q5" s="284"/>
      <c r="R5" s="199"/>
      <c r="S5" s="250"/>
      <c r="T5" s="250"/>
      <c r="U5" s="250"/>
      <c r="V5" s="288"/>
      <c r="W5" s="289"/>
      <c r="X5" s="290"/>
      <c r="Y5" s="288"/>
      <c r="Z5" s="289"/>
      <c r="AA5" s="288"/>
      <c r="AB5" s="288"/>
      <c r="AC5" s="289"/>
      <c r="AD5" s="288"/>
      <c r="AE5" s="288"/>
      <c r="AF5" s="289"/>
      <c r="AG5" s="288"/>
    </row>
    <row r="6" spans="1:21" s="280" customFormat="1" ht="19.5" customHeight="1">
      <c r="A6" s="184">
        <v>3</v>
      </c>
      <c r="B6" s="285" t="s">
        <v>1155</v>
      </c>
      <c r="C6" s="285" t="s">
        <v>1162</v>
      </c>
      <c r="D6" s="285" t="s">
        <v>94</v>
      </c>
      <c r="E6" s="225" t="s">
        <v>1163</v>
      </c>
      <c r="F6" s="285" t="s">
        <v>1164</v>
      </c>
      <c r="G6" s="199">
        <f ca="1" t="shared" si="0"/>
        <v>44</v>
      </c>
      <c r="H6" s="231">
        <v>201802</v>
      </c>
      <c r="I6" s="285" t="s">
        <v>1064</v>
      </c>
      <c r="J6" s="285" t="s">
        <v>95</v>
      </c>
      <c r="K6" s="201">
        <v>1</v>
      </c>
      <c r="L6" s="189">
        <f t="shared" si="1"/>
        <v>315</v>
      </c>
      <c r="M6" s="185">
        <v>0</v>
      </c>
      <c r="N6" s="189">
        <f t="shared" si="2"/>
        <v>315</v>
      </c>
      <c r="O6" s="213" t="s">
        <v>1041</v>
      </c>
      <c r="P6" s="285"/>
      <c r="Q6" s="285"/>
      <c r="R6" s="285"/>
      <c r="S6" s="285"/>
      <c r="T6" s="285"/>
      <c r="U6" s="285" t="s">
        <v>1165</v>
      </c>
    </row>
    <row r="7" spans="1:21" s="196" customFormat="1" ht="21" customHeight="1">
      <c r="A7" s="184">
        <v>4</v>
      </c>
      <c r="B7" s="206" t="s">
        <v>1155</v>
      </c>
      <c r="C7" s="207">
        <v>4114700097</v>
      </c>
      <c r="D7" s="185" t="s">
        <v>96</v>
      </c>
      <c r="E7" s="225" t="s">
        <v>1166</v>
      </c>
      <c r="F7" s="419" t="s">
        <v>1167</v>
      </c>
      <c r="G7" s="199">
        <f ca="1" t="shared" si="0"/>
        <v>62</v>
      </c>
      <c r="H7" s="251" t="s">
        <v>1141</v>
      </c>
      <c r="I7" s="206" t="s">
        <v>1064</v>
      </c>
      <c r="J7" s="206" t="s">
        <v>97</v>
      </c>
      <c r="K7" s="206">
        <v>1</v>
      </c>
      <c r="L7" s="189">
        <f t="shared" si="1"/>
        <v>315</v>
      </c>
      <c r="M7" s="185">
        <v>0</v>
      </c>
      <c r="N7" s="189">
        <f t="shared" si="2"/>
        <v>315</v>
      </c>
      <c r="O7" s="206" t="s">
        <v>1041</v>
      </c>
      <c r="P7" s="206"/>
      <c r="Q7" s="206"/>
      <c r="R7" s="206"/>
      <c r="S7" s="206"/>
      <c r="T7" s="206"/>
      <c r="U7" s="206"/>
    </row>
    <row r="8" spans="1:15" ht="14.25">
      <c r="A8" s="184">
        <v>5</v>
      </c>
      <c r="B8" s="185" t="s">
        <v>1155</v>
      </c>
      <c r="C8" s="207">
        <v>4114700107</v>
      </c>
      <c r="D8" t="s">
        <v>98</v>
      </c>
      <c r="E8" s="225" t="s">
        <v>1168</v>
      </c>
      <c r="F8" s="416" t="s">
        <v>1169</v>
      </c>
      <c r="G8" s="199">
        <f ca="1" t="shared" si="0"/>
        <v>58</v>
      </c>
      <c r="H8">
        <v>202008</v>
      </c>
      <c r="I8" t="s">
        <v>1064</v>
      </c>
      <c r="J8" t="s">
        <v>99</v>
      </c>
      <c r="K8" s="243">
        <v>1</v>
      </c>
      <c r="L8" s="189">
        <f t="shared" si="1"/>
        <v>315</v>
      </c>
      <c r="M8" s="243"/>
      <c r="N8" s="254">
        <f t="shared" si="2"/>
        <v>315</v>
      </c>
      <c r="O8" s="204" t="s">
        <v>1041</v>
      </c>
    </row>
    <row r="9" spans="1:15" s="249" customFormat="1" ht="14.25">
      <c r="A9" s="184">
        <v>6</v>
      </c>
      <c r="B9" s="249" t="s">
        <v>1155</v>
      </c>
      <c r="C9" s="189">
        <v>4114700112</v>
      </c>
      <c r="D9" s="249" t="s">
        <v>100</v>
      </c>
      <c r="E9" s="225" t="s">
        <v>1170</v>
      </c>
      <c r="F9" s="249" t="s">
        <v>1171</v>
      </c>
      <c r="G9" s="182">
        <f ca="1" t="shared" si="0"/>
        <v>56</v>
      </c>
      <c r="H9" s="196">
        <v>202103</v>
      </c>
      <c r="I9" s="249" t="s">
        <v>1108</v>
      </c>
      <c r="J9" s="249" t="s">
        <v>101</v>
      </c>
      <c r="K9" s="243">
        <v>1</v>
      </c>
      <c r="L9" s="189">
        <f t="shared" si="1"/>
        <v>315</v>
      </c>
      <c r="M9" s="243"/>
      <c r="N9" s="254">
        <f t="shared" si="2"/>
        <v>315</v>
      </c>
      <c r="O9" s="204" t="s">
        <v>1041</v>
      </c>
    </row>
    <row r="10" spans="1:21" ht="21.75" customHeight="1">
      <c r="A10" s="209" t="s">
        <v>1016</v>
      </c>
      <c r="B10" s="209"/>
      <c r="C10" s="210"/>
      <c r="D10" s="210"/>
      <c r="E10" s="211"/>
      <c r="F10" s="212"/>
      <c r="G10" s="212"/>
      <c r="H10" s="211"/>
      <c r="I10" s="211"/>
      <c r="J10" s="210"/>
      <c r="K10" s="210">
        <f>SUM(K4:K9)</f>
        <v>6</v>
      </c>
      <c r="L10" s="189">
        <f t="shared" si="1"/>
        <v>1890</v>
      </c>
      <c r="M10" s="210">
        <f>SUM(M4:M9)</f>
        <v>0</v>
      </c>
      <c r="N10" s="189">
        <f>SUM(N4:N9)</f>
        <v>1890</v>
      </c>
      <c r="O10" s="210">
        <f>SUM(O4:O8)</f>
        <v>0</v>
      </c>
      <c r="P10" s="210"/>
      <c r="Q10" s="210"/>
      <c r="R10" s="210"/>
      <c r="S10" s="210"/>
      <c r="T10" s="210"/>
      <c r="U10" s="256"/>
    </row>
  </sheetData>
  <sheetProtection/>
  <autoFilter ref="A2:U10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workbookViewId="0" topLeftCell="A1">
      <pane ySplit="3" topLeftCell="A4" activePane="bottomLeft" state="frozen"/>
      <selection pane="bottomLeft" activeCell="Q5" sqref="Q5"/>
    </sheetView>
  </sheetViews>
  <sheetFormatPr defaultColWidth="9.00390625" defaultRowHeight="14.25"/>
  <cols>
    <col min="1" max="2" width="6.375" style="0" customWidth="1"/>
    <col min="3" max="3" width="11.625" style="0" customWidth="1"/>
    <col min="5" max="5" width="21.625" style="0" customWidth="1"/>
    <col min="6" max="6" width="25.125" style="0" customWidth="1"/>
    <col min="7" max="7" width="4.75390625" style="0" customWidth="1"/>
    <col min="8" max="9" width="9.125" style="221" customWidth="1"/>
    <col min="10" max="10" width="16.125" style="0" customWidth="1"/>
    <col min="11" max="11" width="6.00390625" style="0" customWidth="1"/>
    <col min="12" max="14" width="6.625" style="0" customWidth="1"/>
    <col min="17" max="19" width="6.875" style="0" customWidth="1"/>
  </cols>
  <sheetData>
    <row r="1" spans="1:21" ht="40.5" customHeight="1">
      <c r="A1" s="172" t="s">
        <v>1172</v>
      </c>
      <c r="B1" s="172"/>
      <c r="C1" s="172"/>
      <c r="D1" s="172"/>
      <c r="E1" s="172"/>
      <c r="F1" s="172"/>
      <c r="G1" s="172"/>
      <c r="H1" s="222"/>
      <c r="I1" s="22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32.25" customHeight="1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9" customHeight="1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s="171" customFormat="1" ht="19.5" customHeight="1">
      <c r="A4" s="178">
        <v>1</v>
      </c>
      <c r="B4" s="178" t="s">
        <v>1173</v>
      </c>
      <c r="C4" s="179">
        <v>4114700072</v>
      </c>
      <c r="D4" s="179" t="s">
        <v>102</v>
      </c>
      <c r="E4" s="202" t="s">
        <v>1174</v>
      </c>
      <c r="F4" s="180" t="s">
        <v>1175</v>
      </c>
      <c r="G4" s="182">
        <f aca="true" ca="1" t="shared" si="0" ref="G4:G10">IF(F4&lt;&gt;"",DATEDIF(TEXT((LEN(F4)=15)*19&amp;MID(F4,7,6+(LEN(F4)=18)*2),"#-00-00"),TODAY(),"y"),)</f>
        <v>59</v>
      </c>
      <c r="H4" s="182">
        <v>201801</v>
      </c>
      <c r="I4" s="182" t="s">
        <v>1064</v>
      </c>
      <c r="J4" s="179" t="s">
        <v>103</v>
      </c>
      <c r="K4" s="179">
        <v>1</v>
      </c>
      <c r="L4" s="189">
        <f>AVERAGE(K4*315)</f>
        <v>315</v>
      </c>
      <c r="M4" s="179">
        <v>0</v>
      </c>
      <c r="N4" s="189">
        <f aca="true" t="shared" si="1" ref="N4:N10">AVERAGE(L4+M4)</f>
        <v>315</v>
      </c>
      <c r="O4" s="190" t="s">
        <v>1041</v>
      </c>
      <c r="P4" s="190"/>
      <c r="Q4" s="190"/>
      <c r="R4" s="190"/>
      <c r="S4" s="190"/>
      <c r="T4" s="179"/>
      <c r="U4" s="179"/>
    </row>
    <row r="5" spans="1:21" s="171" customFormat="1" ht="19.5" customHeight="1">
      <c r="A5" s="178">
        <v>2</v>
      </c>
      <c r="B5" s="178" t="s">
        <v>1173</v>
      </c>
      <c r="C5" s="181">
        <v>4114700073</v>
      </c>
      <c r="D5" s="179" t="s">
        <v>112</v>
      </c>
      <c r="E5" s="202" t="s">
        <v>1176</v>
      </c>
      <c r="F5" s="403" t="s">
        <v>1177</v>
      </c>
      <c r="G5" s="182">
        <f ca="1" t="shared" si="0"/>
        <v>49</v>
      </c>
      <c r="H5" s="182">
        <v>201801</v>
      </c>
      <c r="I5" s="182" t="s">
        <v>1178</v>
      </c>
      <c r="J5" s="179" t="s">
        <v>113</v>
      </c>
      <c r="K5" s="181">
        <v>1</v>
      </c>
      <c r="L5" s="189">
        <f aca="true" t="shared" si="2" ref="L5:L11">AVERAGE(K5*315)</f>
        <v>315</v>
      </c>
      <c r="M5" s="179">
        <v>0</v>
      </c>
      <c r="N5" s="189">
        <f t="shared" si="1"/>
        <v>315</v>
      </c>
      <c r="O5" s="190" t="s">
        <v>1041</v>
      </c>
      <c r="P5" s="190"/>
      <c r="Q5" s="180"/>
      <c r="R5" s="180"/>
      <c r="S5" s="180"/>
      <c r="T5" s="190"/>
      <c r="U5" s="179"/>
    </row>
    <row r="6" spans="1:21" s="171" customFormat="1" ht="19.5" customHeight="1">
      <c r="A6" s="178">
        <v>3</v>
      </c>
      <c r="B6" s="178" t="s">
        <v>1173</v>
      </c>
      <c r="C6" s="179">
        <v>4114700074</v>
      </c>
      <c r="D6" s="262" t="s">
        <v>104</v>
      </c>
      <c r="E6" s="202" t="s">
        <v>1179</v>
      </c>
      <c r="F6" s="420" t="s">
        <v>1180</v>
      </c>
      <c r="G6" s="182">
        <f ca="1" t="shared" si="0"/>
        <v>81</v>
      </c>
      <c r="H6" s="182">
        <v>201801</v>
      </c>
      <c r="I6" s="182" t="s">
        <v>1181</v>
      </c>
      <c r="J6" s="262" t="s">
        <v>105</v>
      </c>
      <c r="K6" s="262">
        <v>1</v>
      </c>
      <c r="L6" s="189">
        <f t="shared" si="2"/>
        <v>315</v>
      </c>
      <c r="M6" s="179">
        <v>30</v>
      </c>
      <c r="N6" s="189">
        <f t="shared" si="1"/>
        <v>345</v>
      </c>
      <c r="O6" s="190" t="s">
        <v>1041</v>
      </c>
      <c r="P6" s="262"/>
      <c r="Q6" s="262"/>
      <c r="R6" s="262"/>
      <c r="S6" s="262"/>
      <c r="T6" s="262"/>
      <c r="U6" s="262"/>
    </row>
    <row r="7" spans="1:21" s="171" customFormat="1" ht="19.5" customHeight="1">
      <c r="A7" s="178">
        <v>4</v>
      </c>
      <c r="B7" s="270" t="s">
        <v>1173</v>
      </c>
      <c r="C7" s="181">
        <v>4114700075</v>
      </c>
      <c r="D7" s="270" t="s">
        <v>106</v>
      </c>
      <c r="E7" s="202" t="s">
        <v>1182</v>
      </c>
      <c r="F7" s="421" t="s">
        <v>1183</v>
      </c>
      <c r="G7" s="182">
        <f ca="1" t="shared" si="0"/>
        <v>60</v>
      </c>
      <c r="H7" s="182">
        <v>201801</v>
      </c>
      <c r="I7" s="270" t="s">
        <v>1055</v>
      </c>
      <c r="J7" s="270" t="s">
        <v>107</v>
      </c>
      <c r="K7" s="270">
        <v>1</v>
      </c>
      <c r="L7" s="189">
        <f t="shared" si="2"/>
        <v>315</v>
      </c>
      <c r="M7" s="179">
        <v>0</v>
      </c>
      <c r="N7" s="189">
        <f t="shared" si="1"/>
        <v>315</v>
      </c>
      <c r="O7" s="190" t="s">
        <v>1041</v>
      </c>
      <c r="P7" s="270"/>
      <c r="Q7" s="270"/>
      <c r="R7" s="270"/>
      <c r="S7" s="270"/>
      <c r="T7" s="270"/>
      <c r="U7" s="270"/>
    </row>
    <row r="8" spans="1:19" ht="14.25">
      <c r="A8" s="179">
        <v>5</v>
      </c>
      <c r="B8" s="253" t="s">
        <v>1007</v>
      </c>
      <c r="C8" s="207">
        <v>4114700108</v>
      </c>
      <c r="D8" s="253" t="s">
        <v>114</v>
      </c>
      <c r="E8" s="202" t="s">
        <v>1184</v>
      </c>
      <c r="F8" s="422" t="s">
        <v>1185</v>
      </c>
      <c r="G8" s="199">
        <f ca="1" t="shared" si="0"/>
        <v>59</v>
      </c>
      <c r="H8" s="253">
        <v>202008</v>
      </c>
      <c r="I8" s="253" t="s">
        <v>1064</v>
      </c>
      <c r="J8" s="253" t="s">
        <v>115</v>
      </c>
      <c r="K8" s="243">
        <v>1</v>
      </c>
      <c r="L8" s="189">
        <f t="shared" si="2"/>
        <v>315</v>
      </c>
      <c r="M8" s="243"/>
      <c r="N8" s="254">
        <f t="shared" si="1"/>
        <v>315</v>
      </c>
      <c r="O8" s="204" t="s">
        <v>1041</v>
      </c>
      <c r="P8" s="196"/>
      <c r="Q8" s="196"/>
      <c r="R8" s="196"/>
      <c r="S8" s="196"/>
    </row>
    <row r="9" spans="1:15" s="196" customFormat="1" ht="14.25">
      <c r="A9" s="179">
        <v>6</v>
      </c>
      <c r="B9" s="276" t="s">
        <v>1173</v>
      </c>
      <c r="C9" s="189">
        <v>4114700109</v>
      </c>
      <c r="D9" s="196" t="s">
        <v>108</v>
      </c>
      <c r="E9" s="202" t="s">
        <v>1186</v>
      </c>
      <c r="F9" s="416" t="s">
        <v>1187</v>
      </c>
      <c r="G9" s="199">
        <f ca="1" t="shared" si="0"/>
        <v>52</v>
      </c>
      <c r="H9" s="196">
        <v>202012</v>
      </c>
      <c r="I9" s="278" t="s">
        <v>1108</v>
      </c>
      <c r="J9" s="196" t="s">
        <v>109</v>
      </c>
      <c r="K9" s="243">
        <v>1</v>
      </c>
      <c r="L9" s="189">
        <f t="shared" si="2"/>
        <v>315</v>
      </c>
      <c r="M9" s="243"/>
      <c r="N9" s="254">
        <f t="shared" si="1"/>
        <v>315</v>
      </c>
      <c r="O9" s="204" t="s">
        <v>1041</v>
      </c>
    </row>
    <row r="10" spans="1:15" s="249" customFormat="1" ht="14.25">
      <c r="A10" s="179">
        <v>7</v>
      </c>
      <c r="B10" s="206" t="s">
        <v>1173</v>
      </c>
      <c r="C10" s="189">
        <v>4114700114</v>
      </c>
      <c r="D10" s="252" t="s">
        <v>110</v>
      </c>
      <c r="E10" s="202" t="s">
        <v>1188</v>
      </c>
      <c r="F10" s="252" t="s">
        <v>1189</v>
      </c>
      <c r="G10" s="182">
        <f ca="1" t="shared" si="0"/>
        <v>16</v>
      </c>
      <c r="H10" s="253">
        <v>202106</v>
      </c>
      <c r="I10" s="252" t="s">
        <v>1190</v>
      </c>
      <c r="J10" s="252" t="s">
        <v>111</v>
      </c>
      <c r="K10" s="243">
        <v>1</v>
      </c>
      <c r="L10" s="189">
        <f t="shared" si="2"/>
        <v>315</v>
      </c>
      <c r="M10" s="243"/>
      <c r="N10" s="254">
        <f t="shared" si="1"/>
        <v>315</v>
      </c>
      <c r="O10" s="204" t="s">
        <v>1041</v>
      </c>
    </row>
    <row r="11" spans="1:21" ht="20.25" customHeight="1">
      <c r="A11" s="277" t="s">
        <v>1016</v>
      </c>
      <c r="B11" s="277"/>
      <c r="C11" s="210"/>
      <c r="D11" s="210"/>
      <c r="E11" s="211"/>
      <c r="F11" s="212"/>
      <c r="G11" s="212"/>
      <c r="H11" s="227"/>
      <c r="I11" s="227"/>
      <c r="J11" s="210">
        <f>SUM(J4:J6)</f>
        <v>0</v>
      </c>
      <c r="K11" s="212">
        <f aca="true" t="shared" si="3" ref="K11:P11">SUM(K4:K10)</f>
        <v>7</v>
      </c>
      <c r="L11" s="189">
        <f t="shared" si="2"/>
        <v>2205</v>
      </c>
      <c r="M11" s="210">
        <f t="shared" si="3"/>
        <v>30</v>
      </c>
      <c r="N11" s="255">
        <f t="shared" si="3"/>
        <v>2235</v>
      </c>
      <c r="O11" s="210">
        <f t="shared" si="3"/>
        <v>0</v>
      </c>
      <c r="P11" s="210">
        <f t="shared" si="3"/>
        <v>0</v>
      </c>
      <c r="Q11" s="210"/>
      <c r="R11" s="210"/>
      <c r="S11" s="210"/>
      <c r="T11" s="210"/>
      <c r="U11" s="256"/>
    </row>
  </sheetData>
  <sheetProtection/>
  <autoFilter ref="A2:U11"/>
  <mergeCells count="1">
    <mergeCell ref="A1:U1"/>
  </mergeCells>
  <printOptions/>
  <pageMargins left="0.35" right="0.35" top="0.44" bottom="0.39" header="0.32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"/>
  <sheetViews>
    <sheetView zoomScaleSheetLayoutView="100" workbookViewId="0" topLeftCell="A1">
      <pane ySplit="1" topLeftCell="A2" activePane="bottomLeft" state="frozen"/>
      <selection pane="bottomLeft" activeCell="E12" sqref="E12"/>
    </sheetView>
  </sheetViews>
  <sheetFormatPr defaultColWidth="9.00390625" defaultRowHeight="14.25"/>
  <cols>
    <col min="1" max="1" width="5.375" style="0" customWidth="1"/>
    <col min="2" max="2" width="7.375" style="0" customWidth="1"/>
    <col min="3" max="3" width="12.625" style="0" customWidth="1"/>
    <col min="4" max="4" width="9.375" style="0" customWidth="1"/>
    <col min="5" max="5" width="22.625" style="197" customWidth="1"/>
    <col min="6" max="6" width="20.375" style="197" customWidth="1"/>
    <col min="7" max="7" width="4.625" style="0" customWidth="1"/>
    <col min="8" max="9" width="8.625" style="0" customWidth="1"/>
    <col min="10" max="10" width="18.25390625" style="0" customWidth="1"/>
    <col min="11" max="14" width="8.625" style="0" customWidth="1"/>
    <col min="15" max="15" width="13.625" style="0" customWidth="1"/>
    <col min="16" max="16" width="9.375" style="0" customWidth="1"/>
    <col min="17" max="17" width="20.375" style="0" customWidth="1"/>
    <col min="18" max="18" width="9.375" style="0" customWidth="1"/>
    <col min="19" max="19" width="8.625" style="0" customWidth="1"/>
    <col min="20" max="20" width="10.625" style="0" customWidth="1"/>
    <col min="21" max="21" width="7.375" style="0" customWidth="1"/>
  </cols>
  <sheetData>
    <row r="1" spans="1:21" ht="33" customHeight="1">
      <c r="A1" s="172" t="s">
        <v>1191</v>
      </c>
      <c r="B1" s="172"/>
      <c r="C1" s="172"/>
      <c r="D1" s="172"/>
      <c r="E1" s="172"/>
      <c r="F1" s="172"/>
      <c r="G1" s="172"/>
      <c r="H1" s="228"/>
      <c r="I1" s="22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9.5" customHeight="1">
      <c r="A2" s="22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5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9.5" customHeight="1">
      <c r="A3" s="224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5"/>
      <c r="P3" s="188"/>
      <c r="Q3" s="192"/>
      <c r="R3" s="174"/>
      <c r="S3" s="174"/>
      <c r="T3" s="173"/>
      <c r="U3" s="193"/>
    </row>
    <row r="4" spans="1:21" s="171" customFormat="1" ht="19.5" customHeight="1">
      <c r="A4" s="260">
        <v>1</v>
      </c>
      <c r="B4" s="260" t="s">
        <v>1008</v>
      </c>
      <c r="C4" s="179">
        <v>4114700076</v>
      </c>
      <c r="D4" s="179" t="s">
        <v>116</v>
      </c>
      <c r="E4" s="225" t="s">
        <v>1192</v>
      </c>
      <c r="F4" s="403" t="s">
        <v>1193</v>
      </c>
      <c r="G4" s="182">
        <f aca="true" ca="1" t="shared" si="0" ref="G4:G10">IF(F4&lt;&gt;"",DATEDIF(TEXT((LEN(F4)=15)*19&amp;MID(F4,7,6+(LEN(F4)=18)*2),"#-00-00"),TODAY(),"y"),)</f>
        <v>66</v>
      </c>
      <c r="H4" s="183" t="s">
        <v>1085</v>
      </c>
      <c r="I4" s="183" t="s">
        <v>1064</v>
      </c>
      <c r="J4" s="179" t="s">
        <v>117</v>
      </c>
      <c r="K4" s="179">
        <v>1</v>
      </c>
      <c r="L4" s="189">
        <f>AVERAGE(K4*315)</f>
        <v>315</v>
      </c>
      <c r="M4" s="179">
        <v>0</v>
      </c>
      <c r="N4" s="189">
        <f aca="true" t="shared" si="1" ref="N4:N10">AVERAGE(L4+M4)</f>
        <v>315</v>
      </c>
      <c r="O4" s="265" t="s">
        <v>1041</v>
      </c>
      <c r="P4" s="181">
        <v>0</v>
      </c>
      <c r="Q4" s="180" t="s">
        <v>1194</v>
      </c>
      <c r="R4" s="180" t="s">
        <v>1194</v>
      </c>
      <c r="S4" s="180" t="s">
        <v>1194</v>
      </c>
      <c r="T4" s="179">
        <v>0</v>
      </c>
      <c r="U4" s="179">
        <v>0</v>
      </c>
    </row>
    <row r="5" spans="1:21" s="257" customFormat="1" ht="19.5" customHeight="1">
      <c r="A5" s="260">
        <v>2</v>
      </c>
      <c r="B5" s="260" t="s">
        <v>1008</v>
      </c>
      <c r="C5" s="179">
        <v>4114700077</v>
      </c>
      <c r="D5" s="179" t="s">
        <v>118</v>
      </c>
      <c r="E5" s="225" t="s">
        <v>1195</v>
      </c>
      <c r="F5" s="180" t="s">
        <v>1196</v>
      </c>
      <c r="G5" s="182">
        <f ca="1" t="shared" si="0"/>
        <v>71</v>
      </c>
      <c r="H5" s="183" t="s">
        <v>1085</v>
      </c>
      <c r="I5" s="183" t="s">
        <v>1064</v>
      </c>
      <c r="J5" s="179" t="s">
        <v>117</v>
      </c>
      <c r="K5" s="179">
        <v>1</v>
      </c>
      <c r="L5" s="189">
        <f aca="true" t="shared" si="2" ref="L5:L11">AVERAGE(K5*315)</f>
        <v>315</v>
      </c>
      <c r="M5" s="179">
        <v>0</v>
      </c>
      <c r="N5" s="189">
        <f t="shared" si="1"/>
        <v>315</v>
      </c>
      <c r="O5" s="265" t="s">
        <v>1041</v>
      </c>
      <c r="P5" s="181"/>
      <c r="Q5" s="180"/>
      <c r="R5" s="180"/>
      <c r="S5" s="180"/>
      <c r="T5" s="179"/>
      <c r="U5" s="179"/>
    </row>
    <row r="6" spans="1:21" s="258" customFormat="1" ht="19.5" customHeight="1">
      <c r="A6" s="260">
        <v>3</v>
      </c>
      <c r="B6" s="260" t="s">
        <v>1008</v>
      </c>
      <c r="C6" s="179">
        <v>4114700079</v>
      </c>
      <c r="D6" s="262" t="s">
        <v>119</v>
      </c>
      <c r="E6" s="225" t="s">
        <v>1197</v>
      </c>
      <c r="F6" s="404" t="s">
        <v>1198</v>
      </c>
      <c r="G6" s="182">
        <f ca="1" t="shared" si="0"/>
        <v>59</v>
      </c>
      <c r="H6" s="183" t="s">
        <v>1085</v>
      </c>
      <c r="I6" s="262" t="s">
        <v>1064</v>
      </c>
      <c r="J6" s="262" t="s">
        <v>120</v>
      </c>
      <c r="K6" s="179">
        <v>1</v>
      </c>
      <c r="L6" s="189">
        <f t="shared" si="2"/>
        <v>315</v>
      </c>
      <c r="M6" s="179">
        <v>0</v>
      </c>
      <c r="N6" s="189">
        <f t="shared" si="1"/>
        <v>315</v>
      </c>
      <c r="O6" s="265" t="s">
        <v>1041</v>
      </c>
      <c r="P6" s="262"/>
      <c r="Q6" s="262"/>
      <c r="R6" s="262"/>
      <c r="S6" s="262"/>
      <c r="T6" s="262"/>
      <c r="U6" s="262"/>
    </row>
    <row r="7" spans="1:21" s="171" customFormat="1" ht="19.5" customHeight="1">
      <c r="A7" s="260">
        <v>4</v>
      </c>
      <c r="B7" s="260" t="s">
        <v>1008</v>
      </c>
      <c r="C7" s="179">
        <v>4114700080</v>
      </c>
      <c r="D7" s="262" t="s">
        <v>121</v>
      </c>
      <c r="E7" s="225" t="s">
        <v>1199</v>
      </c>
      <c r="F7" s="404" t="s">
        <v>1200</v>
      </c>
      <c r="G7" s="182">
        <f ca="1" t="shared" si="0"/>
        <v>59</v>
      </c>
      <c r="H7" s="183" t="s">
        <v>1085</v>
      </c>
      <c r="I7" s="262" t="s">
        <v>1064</v>
      </c>
      <c r="J7" s="262" t="s">
        <v>122</v>
      </c>
      <c r="K7" s="270">
        <v>1</v>
      </c>
      <c r="L7" s="189">
        <f t="shared" si="2"/>
        <v>315</v>
      </c>
      <c r="M7" s="179">
        <v>0</v>
      </c>
      <c r="N7" s="189">
        <f t="shared" si="1"/>
        <v>315</v>
      </c>
      <c r="O7" s="265" t="s">
        <v>1041</v>
      </c>
      <c r="P7" s="262"/>
      <c r="Q7" s="262"/>
      <c r="R7" s="262"/>
      <c r="S7" s="262"/>
      <c r="T7" s="262"/>
      <c r="U7" s="262"/>
    </row>
    <row r="8" spans="1:21" s="171" customFormat="1" ht="19.5" customHeight="1">
      <c r="A8" s="260">
        <v>5</v>
      </c>
      <c r="B8" s="260" t="s">
        <v>1008</v>
      </c>
      <c r="C8" s="179">
        <v>4114700081</v>
      </c>
      <c r="D8" s="262" t="s">
        <v>123</v>
      </c>
      <c r="E8" s="406" t="s">
        <v>1201</v>
      </c>
      <c r="F8" s="265" t="s">
        <v>1202</v>
      </c>
      <c r="G8" s="182">
        <f ca="1" t="shared" si="0"/>
        <v>49</v>
      </c>
      <c r="H8" s="183" t="s">
        <v>1085</v>
      </c>
      <c r="I8" s="262" t="s">
        <v>1064</v>
      </c>
      <c r="J8" s="262" t="s">
        <v>124</v>
      </c>
      <c r="K8" s="262">
        <v>1</v>
      </c>
      <c r="L8" s="189">
        <f t="shared" si="2"/>
        <v>315</v>
      </c>
      <c r="M8" s="179">
        <v>0</v>
      </c>
      <c r="N8" s="189">
        <f t="shared" si="1"/>
        <v>315</v>
      </c>
      <c r="O8" s="265" t="s">
        <v>1041</v>
      </c>
      <c r="P8" s="262"/>
      <c r="Q8" s="262"/>
      <c r="R8" s="262"/>
      <c r="S8" s="262"/>
      <c r="T8" s="262"/>
      <c r="U8" s="262"/>
    </row>
    <row r="9" spans="1:33" s="171" customFormat="1" ht="19.5" customHeight="1">
      <c r="A9" s="260">
        <v>6</v>
      </c>
      <c r="B9" s="266" t="s">
        <v>1008</v>
      </c>
      <c r="C9" s="179">
        <v>4114700082</v>
      </c>
      <c r="D9" s="266" t="s">
        <v>125</v>
      </c>
      <c r="E9" s="225" t="s">
        <v>1203</v>
      </c>
      <c r="F9" s="267" t="s">
        <v>1204</v>
      </c>
      <c r="G9" s="182">
        <f ca="1" t="shared" si="0"/>
        <v>58</v>
      </c>
      <c r="H9" s="183" t="s">
        <v>1085</v>
      </c>
      <c r="I9" s="182" t="s">
        <v>1039</v>
      </c>
      <c r="J9" s="266" t="s">
        <v>126</v>
      </c>
      <c r="K9" s="266">
        <v>1</v>
      </c>
      <c r="L9" s="189">
        <f t="shared" si="2"/>
        <v>315</v>
      </c>
      <c r="M9" s="266">
        <v>0</v>
      </c>
      <c r="N9" s="189">
        <f t="shared" si="1"/>
        <v>315</v>
      </c>
      <c r="O9" s="265" t="s">
        <v>1041</v>
      </c>
      <c r="P9" s="266"/>
      <c r="Q9" s="267"/>
      <c r="R9" s="182"/>
      <c r="S9" s="266"/>
      <c r="T9" s="266"/>
      <c r="U9" s="266"/>
      <c r="V9" s="271"/>
      <c r="W9" s="272"/>
      <c r="X9" s="273"/>
      <c r="Y9" s="271"/>
      <c r="Z9" s="272"/>
      <c r="AA9" s="271"/>
      <c r="AB9" s="271"/>
      <c r="AC9" s="272"/>
      <c r="AD9" s="271"/>
      <c r="AE9" s="271"/>
      <c r="AF9" s="272"/>
      <c r="AG9" s="271"/>
    </row>
    <row r="10" spans="1:21" s="259" customFormat="1" ht="14.25">
      <c r="A10" s="260">
        <v>7</v>
      </c>
      <c r="B10" s="268" t="s">
        <v>1008</v>
      </c>
      <c r="C10" s="207">
        <v>4114700106</v>
      </c>
      <c r="D10" s="268" t="s">
        <v>127</v>
      </c>
      <c r="E10" s="225" t="s">
        <v>1205</v>
      </c>
      <c r="F10" s="268" t="s">
        <v>1206</v>
      </c>
      <c r="G10" s="199">
        <f ca="1" t="shared" si="0"/>
        <v>89</v>
      </c>
      <c r="H10" s="240">
        <v>202004</v>
      </c>
      <c r="I10" s="226" t="s">
        <v>1108</v>
      </c>
      <c r="J10" s="268" t="s">
        <v>128</v>
      </c>
      <c r="K10" s="243">
        <v>1</v>
      </c>
      <c r="L10" s="189">
        <f t="shared" si="2"/>
        <v>315</v>
      </c>
      <c r="M10" s="243">
        <v>30</v>
      </c>
      <c r="N10" s="254">
        <f t="shared" si="1"/>
        <v>345</v>
      </c>
      <c r="O10" s="204" t="s">
        <v>1041</v>
      </c>
      <c r="P10" s="243"/>
      <c r="Q10" s="243"/>
      <c r="R10" s="243"/>
      <c r="S10" s="243"/>
      <c r="T10" s="243"/>
      <c r="U10" s="268"/>
    </row>
    <row r="11" spans="1:21" ht="19.5" customHeight="1">
      <c r="A11" s="269" t="s">
        <v>1016</v>
      </c>
      <c r="B11" s="269"/>
      <c r="C11" s="210"/>
      <c r="D11" s="210"/>
      <c r="E11" s="211"/>
      <c r="F11" s="226"/>
      <c r="G11" s="200"/>
      <c r="H11" s="211"/>
      <c r="I11" s="211"/>
      <c r="J11" s="210"/>
      <c r="K11" s="210">
        <f>SUM(K4:K10)</f>
        <v>7</v>
      </c>
      <c r="L11" s="189">
        <f t="shared" si="2"/>
        <v>2205</v>
      </c>
      <c r="M11" s="185">
        <f>SUM(M4:M10)</f>
        <v>30</v>
      </c>
      <c r="N11" s="189">
        <f>SUM(N4:N10)</f>
        <v>2235</v>
      </c>
      <c r="O11" s="210"/>
      <c r="P11" s="210"/>
      <c r="Q11" s="211"/>
      <c r="R11" s="211"/>
      <c r="S11" s="211"/>
      <c r="T11" s="210"/>
      <c r="U11" s="256"/>
    </row>
    <row r="12" ht="19.5" customHeight="1"/>
  </sheetData>
  <sheetProtection/>
  <mergeCells count="1">
    <mergeCell ref="A1:U1"/>
  </mergeCells>
  <printOptions/>
  <pageMargins left="0.45999999999999996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2" width="6.375" style="0" customWidth="1"/>
    <col min="3" max="3" width="12.75390625" style="0" bestFit="1" customWidth="1"/>
    <col min="5" max="5" width="22.125" style="0" customWidth="1"/>
    <col min="6" max="6" width="20.50390625" style="0" customWidth="1"/>
    <col min="7" max="7" width="4.875" style="0" customWidth="1"/>
    <col min="8" max="8" width="9.75390625" style="0" customWidth="1"/>
    <col min="9" max="9" width="5.375" style="0" customWidth="1"/>
    <col min="10" max="10" width="16.75390625" style="0" customWidth="1"/>
    <col min="11" max="11" width="6.125" style="0" customWidth="1"/>
    <col min="12" max="14" width="5.125" style="0" customWidth="1"/>
  </cols>
  <sheetData>
    <row r="1" spans="1:21" ht="37.5" customHeight="1">
      <c r="A1" s="172" t="s">
        <v>1207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4.25">
      <c r="A3" s="173"/>
      <c r="B3" s="173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ht="14.25">
      <c r="A4" s="250">
        <v>1</v>
      </c>
      <c r="B4" s="206" t="s">
        <v>1208</v>
      </c>
      <c r="C4" s="207">
        <v>4114700098</v>
      </c>
      <c r="D4" s="206" t="s">
        <v>129</v>
      </c>
      <c r="E4" s="198" t="s">
        <v>1209</v>
      </c>
      <c r="F4" s="417" t="s">
        <v>1210</v>
      </c>
      <c r="G4" s="199">
        <f ca="1">IF(F4&lt;&gt;"",DATEDIF(TEXT((LEN(F4)=15)*19&amp;MID(F4,7,6+(LEN(F4)=18)*2),"#-00-00"),TODAY(),"y"),)</f>
        <v>56</v>
      </c>
      <c r="H4" s="251" t="s">
        <v>1141</v>
      </c>
      <c r="I4" s="206" t="s">
        <v>1064</v>
      </c>
      <c r="J4" s="206" t="s">
        <v>130</v>
      </c>
      <c r="K4" s="206">
        <v>1</v>
      </c>
      <c r="L4" s="189">
        <f>AVERAGE(K4*315)</f>
        <v>315</v>
      </c>
      <c r="M4" s="206"/>
      <c r="N4" s="189">
        <f>AVERAGE(L4+M4)</f>
        <v>315</v>
      </c>
      <c r="O4" s="206" t="s">
        <v>1041</v>
      </c>
      <c r="P4" s="206"/>
      <c r="Q4" s="206"/>
      <c r="R4" s="206"/>
      <c r="S4" s="206"/>
      <c r="T4" s="206"/>
      <c r="U4" s="206"/>
    </row>
    <row r="5" spans="1:21" s="249" customFormat="1" ht="14.25">
      <c r="A5" s="250">
        <v>2</v>
      </c>
      <c r="B5" s="206" t="s">
        <v>1208</v>
      </c>
      <c r="C5" s="189">
        <v>4114700111</v>
      </c>
      <c r="D5" s="252" t="s">
        <v>131</v>
      </c>
      <c r="E5" s="198" t="s">
        <v>1211</v>
      </c>
      <c r="F5" s="252" t="s">
        <v>1212</v>
      </c>
      <c r="G5" s="182">
        <f ca="1">IF(F5&lt;&gt;"",DATEDIF(TEXT((LEN(F5)=15)*19&amp;MID(F5,7,6+(LEN(F5)=18)*2),"#-00-00"),TODAY(),"y"),)</f>
        <v>65</v>
      </c>
      <c r="H5" s="253">
        <v>202102</v>
      </c>
      <c r="I5" s="252" t="s">
        <v>1064</v>
      </c>
      <c r="J5" s="252" t="s">
        <v>132</v>
      </c>
      <c r="K5" s="243">
        <v>1</v>
      </c>
      <c r="L5" s="189">
        <f>AVERAGE(K5*315)</f>
        <v>315</v>
      </c>
      <c r="M5" s="243"/>
      <c r="N5" s="254">
        <f>AVERAGE(L5+M5)</f>
        <v>315</v>
      </c>
      <c r="O5" s="204" t="s">
        <v>1041</v>
      </c>
      <c r="P5" s="252"/>
      <c r="Q5" s="252"/>
      <c r="R5" s="252"/>
      <c r="S5" s="252"/>
      <c r="T5" s="252"/>
      <c r="U5" s="252"/>
    </row>
    <row r="6" spans="1:21" s="249" customFormat="1" ht="14.25">
      <c r="A6" s="250">
        <v>3</v>
      </c>
      <c r="B6" s="206" t="s">
        <v>1208</v>
      </c>
      <c r="C6" s="189">
        <v>4114700113</v>
      </c>
      <c r="D6" s="252" t="s">
        <v>133</v>
      </c>
      <c r="E6" s="198" t="s">
        <v>1213</v>
      </c>
      <c r="F6" s="252" t="s">
        <v>1214</v>
      </c>
      <c r="G6" s="182">
        <f ca="1">IF(F6&lt;&gt;"",DATEDIF(TEXT((LEN(F6)=15)*19&amp;MID(F6,7,6+(LEN(F6)=18)*2),"#-00-00"),TODAY(),"y"),)</f>
        <v>58</v>
      </c>
      <c r="H6" s="253">
        <v>202103</v>
      </c>
      <c r="I6" s="252" t="s">
        <v>1108</v>
      </c>
      <c r="J6" s="252" t="s">
        <v>132</v>
      </c>
      <c r="K6" s="243">
        <v>1</v>
      </c>
      <c r="L6" s="189">
        <f>AVERAGE(K6*315)</f>
        <v>315</v>
      </c>
      <c r="M6" s="243"/>
      <c r="N6" s="254">
        <f>AVERAGE(L6+M6)</f>
        <v>315</v>
      </c>
      <c r="O6" s="204" t="s">
        <v>1041</v>
      </c>
      <c r="P6" s="252"/>
      <c r="Q6" s="252"/>
      <c r="R6" s="252"/>
      <c r="S6" s="252"/>
      <c r="T6" s="252"/>
      <c r="U6" s="252"/>
    </row>
    <row r="7" spans="1:21" ht="21" customHeight="1">
      <c r="A7" s="210" t="s">
        <v>1016</v>
      </c>
      <c r="B7" s="210"/>
      <c r="C7" s="210"/>
      <c r="D7" s="210"/>
      <c r="E7" s="211"/>
      <c r="F7" s="212"/>
      <c r="G7" s="212"/>
      <c r="H7" s="212"/>
      <c r="I7" s="212"/>
      <c r="J7" s="210"/>
      <c r="K7" s="210">
        <f>SUM(K4:K6)</f>
        <v>3</v>
      </c>
      <c r="L7" s="189">
        <f>AVERAGE(K7*315)</f>
        <v>945</v>
      </c>
      <c r="M7" s="210">
        <f>SUM(M4:M6)</f>
        <v>0</v>
      </c>
      <c r="N7" s="255">
        <f>SUM(N4:N6)</f>
        <v>945</v>
      </c>
      <c r="O7" s="210"/>
      <c r="P7" s="210"/>
      <c r="Q7" s="210"/>
      <c r="R7" s="210"/>
      <c r="S7" s="210"/>
      <c r="T7" s="210"/>
      <c r="U7" s="256"/>
    </row>
  </sheetData>
  <sheetProtection/>
  <autoFilter ref="A2:U7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0"/>
  <sheetViews>
    <sheetView zoomScaleSheetLayoutView="100" workbookViewId="0" topLeftCell="A1">
      <selection activeCell="P4" sqref="P4"/>
    </sheetView>
  </sheetViews>
  <sheetFormatPr defaultColWidth="9.00390625" defaultRowHeight="14.25"/>
  <cols>
    <col min="1" max="2" width="6.25390625" style="0" customWidth="1"/>
    <col min="3" max="3" width="11.375" style="0" customWidth="1"/>
    <col min="4" max="4" width="7.625" style="0" customWidth="1"/>
    <col min="5" max="5" width="21.50390625" style="0" customWidth="1"/>
    <col min="6" max="6" width="19.875" style="0" customWidth="1"/>
    <col min="7" max="7" width="4.625" style="0" customWidth="1"/>
    <col min="8" max="9" width="8.875" style="0" customWidth="1"/>
    <col min="10" max="10" width="17.75390625" style="0" customWidth="1"/>
    <col min="11" max="14" width="5.875" style="0" customWidth="1"/>
    <col min="17" max="17" width="20.625" style="0" customWidth="1"/>
    <col min="21" max="21" width="7.625" style="0" customWidth="1"/>
  </cols>
  <sheetData>
    <row r="1" spans="1:21" ht="31.5">
      <c r="A1" s="172" t="s">
        <v>1215</v>
      </c>
      <c r="B1" s="172"/>
      <c r="C1" s="172"/>
      <c r="D1" s="172"/>
      <c r="E1" s="233"/>
      <c r="F1" s="234"/>
      <c r="G1" s="234"/>
      <c r="H1" s="234"/>
      <c r="I1" s="234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245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235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246" t="s">
        <v>1034</v>
      </c>
      <c r="U2" s="193" t="s">
        <v>1035</v>
      </c>
    </row>
    <row r="3" spans="1:21" ht="14.25">
      <c r="A3" s="173"/>
      <c r="B3" s="173"/>
      <c r="C3" s="173"/>
      <c r="D3" s="173"/>
      <c r="E3" s="235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73"/>
      <c r="Q3" s="173"/>
      <c r="R3" s="173"/>
      <c r="S3" s="173"/>
      <c r="T3" s="246"/>
      <c r="U3" s="193"/>
    </row>
    <row r="4" spans="1:21" ht="19.5" customHeight="1">
      <c r="A4" s="236">
        <v>1</v>
      </c>
      <c r="B4" s="229" t="s">
        <v>1216</v>
      </c>
      <c r="C4" s="237">
        <v>4114912152</v>
      </c>
      <c r="D4" s="229" t="s">
        <v>138</v>
      </c>
      <c r="E4" s="423" t="s">
        <v>1217</v>
      </c>
      <c r="F4" s="226" t="s">
        <v>1218</v>
      </c>
      <c r="G4" s="199">
        <f aca="true" ca="1" t="shared" si="0" ref="G4:G6">IF(F4&lt;&gt;"",DATEDIF(TEXT((LEN(F4)=15)*19&amp;MID(F4,7,6+(LEN(F4)=18)*2),"#-00-00"),TODAY(),"y"),)</f>
        <v>20</v>
      </c>
      <c r="H4" s="239">
        <v>201510</v>
      </c>
      <c r="I4" s="229" t="s">
        <v>1219</v>
      </c>
      <c r="J4" s="229" t="s">
        <v>139</v>
      </c>
      <c r="K4" s="229">
        <v>2</v>
      </c>
      <c r="L4" s="189">
        <f>AVERAGE(K4*315)</f>
        <v>630</v>
      </c>
      <c r="M4" s="185">
        <v>0</v>
      </c>
      <c r="N4" s="189">
        <f aca="true" t="shared" si="1" ref="N4:N6">AVERAGE(L4+M4)</f>
        <v>630</v>
      </c>
      <c r="O4" s="229" t="s">
        <v>1041</v>
      </c>
      <c r="P4" s="229" t="s">
        <v>140</v>
      </c>
      <c r="Q4" s="424" t="s">
        <v>1220</v>
      </c>
      <c r="R4" s="229"/>
      <c r="S4" s="229"/>
      <c r="T4" s="229"/>
      <c r="U4" s="229"/>
    </row>
    <row r="5" spans="1:80" ht="19.5" customHeight="1">
      <c r="A5" s="236">
        <v>2</v>
      </c>
      <c r="B5" s="229" t="s">
        <v>1216</v>
      </c>
      <c r="C5" s="204">
        <v>4114800377</v>
      </c>
      <c r="D5" s="204" t="s">
        <v>134</v>
      </c>
      <c r="E5" s="198" t="s">
        <v>1221</v>
      </c>
      <c r="F5" s="204" t="s">
        <v>1222</v>
      </c>
      <c r="G5" s="199">
        <f ca="1" t="shared" si="0"/>
        <v>54</v>
      </c>
      <c r="H5" s="204">
        <v>201704</v>
      </c>
      <c r="I5" s="243" t="s">
        <v>1223</v>
      </c>
      <c r="J5" s="243" t="s">
        <v>1224</v>
      </c>
      <c r="K5" s="204">
        <v>1</v>
      </c>
      <c r="L5" s="189">
        <f>AVERAGE(K5*315)</f>
        <v>315</v>
      </c>
      <c r="M5" s="243">
        <v>0</v>
      </c>
      <c r="N5" s="189">
        <f t="shared" si="1"/>
        <v>315</v>
      </c>
      <c r="O5" s="204" t="s">
        <v>1041</v>
      </c>
      <c r="P5" s="243"/>
      <c r="Q5" s="243"/>
      <c r="R5" s="243"/>
      <c r="S5" s="243"/>
      <c r="T5" s="247"/>
      <c r="U5" s="243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</row>
    <row r="6" spans="1:20" s="232" customFormat="1" ht="14.25">
      <c r="A6" s="236">
        <v>3</v>
      </c>
      <c r="B6" s="232" t="s">
        <v>1216</v>
      </c>
      <c r="C6" s="207">
        <v>411470010</v>
      </c>
      <c r="D6" s="232" t="s">
        <v>136</v>
      </c>
      <c r="E6" s="202" t="s">
        <v>1225</v>
      </c>
      <c r="F6" s="232" t="s">
        <v>1226</v>
      </c>
      <c r="G6" s="199">
        <f ca="1" t="shared" si="0"/>
        <v>57</v>
      </c>
      <c r="H6" s="240">
        <v>201903</v>
      </c>
      <c r="I6" s="244" t="s">
        <v>1064</v>
      </c>
      <c r="J6" s="232" t="s">
        <v>137</v>
      </c>
      <c r="K6" s="243">
        <v>1</v>
      </c>
      <c r="L6" s="189">
        <f>AVERAGE(K6*315)</f>
        <v>315</v>
      </c>
      <c r="M6" s="243">
        <v>0</v>
      </c>
      <c r="N6" s="189">
        <f t="shared" si="1"/>
        <v>315</v>
      </c>
      <c r="O6" s="204" t="s">
        <v>1041</v>
      </c>
      <c r="P6" s="243"/>
      <c r="Q6" s="243"/>
      <c r="R6" s="243"/>
      <c r="S6" s="243"/>
      <c r="T6" s="243"/>
    </row>
    <row r="7" spans="1:21" ht="19.5" customHeight="1">
      <c r="A7" s="236" t="s">
        <v>1016</v>
      </c>
      <c r="B7" s="236"/>
      <c r="C7" s="185"/>
      <c r="D7" s="185"/>
      <c r="E7" s="241"/>
      <c r="F7" s="187"/>
      <c r="G7" s="187"/>
      <c r="H7" s="200"/>
      <c r="I7" s="200"/>
      <c r="J7" s="185"/>
      <c r="K7" s="185">
        <f>SUM(K4:K6)</f>
        <v>4</v>
      </c>
      <c r="L7" s="189">
        <f>AVERAGE(K7*315)</f>
        <v>1260</v>
      </c>
      <c r="M7" s="185">
        <f>SUM(M4:M6)</f>
        <v>0</v>
      </c>
      <c r="N7" s="189">
        <f>SUM(N4:N6)</f>
        <v>1260</v>
      </c>
      <c r="O7" s="185"/>
      <c r="P7" s="185"/>
      <c r="Q7" s="185"/>
      <c r="R7" s="185"/>
      <c r="S7" s="185"/>
      <c r="T7" s="185"/>
      <c r="U7" s="231"/>
    </row>
    <row r="8" spans="8:9" ht="14.25">
      <c r="H8" s="242"/>
      <c r="I8" s="242"/>
    </row>
    <row r="9" spans="8:9" ht="14.25">
      <c r="H9" s="242"/>
      <c r="I9" s="242"/>
    </row>
    <row r="10" spans="8:9" ht="14.25">
      <c r="H10" s="242"/>
      <c r="I10" s="242"/>
    </row>
  </sheetData>
  <sheetProtection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pane ySplit="3" topLeftCell="A4" activePane="bottomLeft" state="frozen"/>
      <selection pane="bottomLeft" activeCell="C12" sqref="C12"/>
    </sheetView>
  </sheetViews>
  <sheetFormatPr defaultColWidth="9.00390625" defaultRowHeight="14.25"/>
  <cols>
    <col min="1" max="2" width="6.25390625" style="0" customWidth="1"/>
    <col min="3" max="3" width="12.625" style="0" bestFit="1" customWidth="1"/>
    <col min="5" max="5" width="22.375" style="0" customWidth="1"/>
    <col min="6" max="6" width="20.875" style="0" customWidth="1"/>
    <col min="7" max="7" width="4.00390625" style="0" customWidth="1"/>
    <col min="8" max="8" width="8.875" style="221" customWidth="1"/>
    <col min="9" max="9" width="8.875" style="197" customWidth="1"/>
    <col min="10" max="10" width="16.25390625" style="0" customWidth="1"/>
    <col min="11" max="11" width="5.50390625" style="0" customWidth="1"/>
    <col min="12" max="14" width="6.125" style="0" customWidth="1"/>
    <col min="16" max="16" width="7.875" style="0" customWidth="1"/>
    <col min="17" max="19" width="7.375" style="0" customWidth="1"/>
    <col min="20" max="20" width="5.625" style="0" customWidth="1"/>
    <col min="21" max="21" width="7.75390625" style="0" customWidth="1"/>
  </cols>
  <sheetData>
    <row r="1" spans="1:21" ht="47.25" customHeight="1">
      <c r="A1" s="172" t="s">
        <v>1227</v>
      </c>
      <c r="B1" s="172"/>
      <c r="C1" s="172"/>
      <c r="D1" s="172"/>
      <c r="E1" s="172"/>
      <c r="F1" s="172"/>
      <c r="G1" s="172"/>
      <c r="H1" s="222"/>
      <c r="I1" s="22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34.5" customHeight="1">
      <c r="A2" s="22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3.5" customHeight="1">
      <c r="A3" s="224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ht="19.5" customHeight="1">
      <c r="A4" s="224">
        <v>1</v>
      </c>
      <c r="B4" s="224" t="s">
        <v>1228</v>
      </c>
      <c r="C4" s="185">
        <v>4114700085</v>
      </c>
      <c r="D4" s="185" t="s">
        <v>141</v>
      </c>
      <c r="E4" s="225" t="s">
        <v>1229</v>
      </c>
      <c r="F4" s="418" t="s">
        <v>1230</v>
      </c>
      <c r="G4" s="199">
        <f ca="1">IF(F4&lt;&gt;"",DATEDIF(TEXT((LEN(F4)=15)*19&amp;MID(F4,7,6+(LEN(F4)=18)*2),"#-00-00"),TODAY(),"y"),)</f>
        <v>67</v>
      </c>
      <c r="H4" s="199">
        <v>201801</v>
      </c>
      <c r="I4" s="200" t="s">
        <v>1039</v>
      </c>
      <c r="J4" s="185" t="s">
        <v>142</v>
      </c>
      <c r="K4" s="185">
        <v>1</v>
      </c>
      <c r="L4" s="189">
        <f>AVERAGE(K4*315)</f>
        <v>315</v>
      </c>
      <c r="M4" s="185">
        <v>0</v>
      </c>
      <c r="N4" s="189">
        <f>AVERAGE(L4+M4)</f>
        <v>315</v>
      </c>
      <c r="O4" s="213" t="s">
        <v>1041</v>
      </c>
      <c r="P4" s="213"/>
      <c r="Q4" s="213"/>
      <c r="R4" s="213"/>
      <c r="S4" s="213"/>
      <c r="T4" s="185"/>
      <c r="U4" s="185"/>
    </row>
    <row r="5" spans="1:21" ht="19.5" customHeight="1">
      <c r="A5" s="224">
        <v>2</v>
      </c>
      <c r="B5" s="224" t="s">
        <v>1228</v>
      </c>
      <c r="C5" s="185">
        <v>4114700086</v>
      </c>
      <c r="D5" s="226" t="s">
        <v>143</v>
      </c>
      <c r="E5" s="225" t="s">
        <v>1231</v>
      </c>
      <c r="F5" s="226" t="s">
        <v>1232</v>
      </c>
      <c r="G5" s="199">
        <f ca="1">IF(F5&lt;&gt;"",DATEDIF(TEXT((LEN(F5)=15)*19&amp;MID(F5,7,6+(LEN(F5)=18)*2),"#-00-00"),TODAY(),"y"),)</f>
        <v>55</v>
      </c>
      <c r="H5" s="199">
        <v>201801</v>
      </c>
      <c r="I5" s="200" t="s">
        <v>1108</v>
      </c>
      <c r="J5" s="226" t="s">
        <v>144</v>
      </c>
      <c r="K5" s="229">
        <v>1</v>
      </c>
      <c r="L5" s="189">
        <f>AVERAGE(K5*315)</f>
        <v>315</v>
      </c>
      <c r="M5" s="185">
        <v>0</v>
      </c>
      <c r="N5" s="189">
        <f>AVERAGE(L5+M5)</f>
        <v>315</v>
      </c>
      <c r="O5" s="226" t="s">
        <v>1041</v>
      </c>
      <c r="P5" s="226"/>
      <c r="Q5" s="226"/>
      <c r="R5" s="230"/>
      <c r="S5" s="230"/>
      <c r="T5" s="230"/>
      <c r="U5" s="226"/>
    </row>
    <row r="6" spans="1:21" ht="21" customHeight="1">
      <c r="A6" s="224" t="s">
        <v>1016</v>
      </c>
      <c r="B6" s="224"/>
      <c r="C6" s="210"/>
      <c r="D6" s="210"/>
      <c r="E6" s="211"/>
      <c r="F6" s="212"/>
      <c r="G6" s="212"/>
      <c r="H6" s="227"/>
      <c r="I6" s="211"/>
      <c r="J6" s="210"/>
      <c r="K6" s="210">
        <f>SUM(K4:K5)</f>
        <v>2</v>
      </c>
      <c r="L6" s="189">
        <f>AVERAGE(K6*315)</f>
        <v>630</v>
      </c>
      <c r="M6" s="185">
        <f>SUM(M4:M5)</f>
        <v>0</v>
      </c>
      <c r="N6" s="189">
        <f>SUM(N4:N5)</f>
        <v>630</v>
      </c>
      <c r="O6" s="210"/>
      <c r="P6" s="209"/>
      <c r="Q6" s="209"/>
      <c r="R6" s="209"/>
      <c r="S6" s="209"/>
      <c r="T6" s="209"/>
      <c r="U6" s="231"/>
    </row>
  </sheetData>
  <sheetProtection/>
  <autoFilter ref="A2:U6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2" width="6.50390625" style="0" customWidth="1"/>
    <col min="3" max="3" width="12.625" style="0" bestFit="1" customWidth="1"/>
    <col min="5" max="5" width="23.25390625" style="0" customWidth="1"/>
    <col min="6" max="6" width="19.25390625" style="0" customWidth="1"/>
    <col min="7" max="7" width="4.375" style="0" customWidth="1"/>
    <col min="8" max="9" width="9.75390625" style="197" customWidth="1"/>
    <col min="10" max="10" width="17.875" style="0" customWidth="1"/>
    <col min="11" max="11" width="4.625" style="0" customWidth="1"/>
    <col min="12" max="14" width="7.625" style="0" customWidth="1"/>
    <col min="15" max="15" width="5.625" style="0" customWidth="1"/>
    <col min="16" max="16" width="7.25390625" style="0" customWidth="1"/>
    <col min="17" max="17" width="20.625" style="0" customWidth="1"/>
    <col min="19" max="19" width="20.625" style="0" customWidth="1"/>
  </cols>
  <sheetData>
    <row r="1" spans="1:21" ht="37.5" customHeight="1">
      <c r="A1" s="172" t="s">
        <v>1233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42.7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214"/>
      <c r="R3" s="215"/>
      <c r="S3" s="215"/>
      <c r="T3" s="173"/>
      <c r="U3" s="193"/>
    </row>
    <row r="4" spans="1:21" ht="19.5" customHeight="1">
      <c r="A4" s="184">
        <v>1</v>
      </c>
      <c r="B4" s="184" t="s">
        <v>1234</v>
      </c>
      <c r="C4" s="185">
        <v>4114700014</v>
      </c>
      <c r="D4" s="185" t="s">
        <v>59</v>
      </c>
      <c r="E4" s="198" t="s">
        <v>1235</v>
      </c>
      <c r="F4" s="418" t="s">
        <v>1236</v>
      </c>
      <c r="G4" s="199">
        <f ca="1">IF(F4&lt;&gt;"",DATEDIF(TEXT((LEN(F4)=15)*19&amp;MID(F4,7,6+(LEN(F4)=18)*2),"#-00-00"),TODAY(),"y"),)</f>
        <v>77</v>
      </c>
      <c r="H4" s="200" t="s">
        <v>1063</v>
      </c>
      <c r="I4" s="200" t="s">
        <v>1064</v>
      </c>
      <c r="J4" s="185" t="s">
        <v>60</v>
      </c>
      <c r="K4" s="185">
        <v>1</v>
      </c>
      <c r="L4" s="189">
        <f>AVERAGE(K4*315)</f>
        <v>315</v>
      </c>
      <c r="M4" s="185">
        <v>0</v>
      </c>
      <c r="N4" s="189">
        <f>AVERAGE(L4+M4)</f>
        <v>315</v>
      </c>
      <c r="O4" s="213" t="s">
        <v>1041</v>
      </c>
      <c r="P4" s="213"/>
      <c r="Q4" s="216"/>
      <c r="R4" s="216"/>
      <c r="S4" s="216"/>
      <c r="T4" s="217"/>
      <c r="U4" s="217"/>
    </row>
    <row r="5" spans="1:21" ht="19.5" customHeight="1">
      <c r="A5" s="184">
        <v>2</v>
      </c>
      <c r="B5" s="201" t="s">
        <v>1234</v>
      </c>
      <c r="C5" s="201">
        <v>4114700016</v>
      </c>
      <c r="D5" s="201" t="s">
        <v>61</v>
      </c>
      <c r="E5" s="202" t="s">
        <v>1237</v>
      </c>
      <c r="F5" s="419" t="s">
        <v>1238</v>
      </c>
      <c r="G5" s="199">
        <f ca="1">IF(F5&lt;&gt;"",DATEDIF(TEXT((LEN(F5)=15)*19&amp;MID(F5,7,6+(LEN(F5)=18)*2),"#-00-00"),TODAY(),"y"),)</f>
        <v>35</v>
      </c>
      <c r="H5" s="203" t="s">
        <v>1063</v>
      </c>
      <c r="I5" s="201" t="s">
        <v>1058</v>
      </c>
      <c r="J5" s="201" t="s">
        <v>62</v>
      </c>
      <c r="K5" s="201">
        <v>1</v>
      </c>
      <c r="L5" s="189">
        <f>AVERAGE(K5*315)</f>
        <v>315</v>
      </c>
      <c r="M5" s="185">
        <v>0</v>
      </c>
      <c r="N5" s="189">
        <f>AVERAGE(L5+M5)</f>
        <v>315</v>
      </c>
      <c r="O5" s="201" t="s">
        <v>1041</v>
      </c>
      <c r="P5" s="201"/>
      <c r="Q5" s="201"/>
      <c r="R5" s="201"/>
      <c r="S5" s="201"/>
      <c r="T5" s="201"/>
      <c r="U5" s="201"/>
    </row>
    <row r="6" spans="1:256" ht="14.25">
      <c r="A6" s="184">
        <v>3</v>
      </c>
      <c r="B6" s="204" t="s">
        <v>1234</v>
      </c>
      <c r="C6" s="204">
        <v>4114700020</v>
      </c>
      <c r="D6" s="204" t="s">
        <v>63</v>
      </c>
      <c r="E6" s="198" t="s">
        <v>1239</v>
      </c>
      <c r="F6" s="205" t="s">
        <v>1240</v>
      </c>
      <c r="G6" s="199">
        <f ca="1">IF(F6&lt;&gt;"",DATEDIF(TEXT((LEN(F6)=15)*19&amp;MID(F6,7,6+(LEN(F6)=18)*2),"#-00-00"),TODAY(),"y"),)</f>
        <v>63</v>
      </c>
      <c r="H6" s="204">
        <v>201704</v>
      </c>
      <c r="I6" s="204" t="s">
        <v>1064</v>
      </c>
      <c r="J6" s="204" t="s">
        <v>64</v>
      </c>
      <c r="K6" s="204">
        <v>1</v>
      </c>
      <c r="L6" s="189">
        <f>AVERAGE(K6*315)</f>
        <v>315</v>
      </c>
      <c r="M6" s="204">
        <v>0</v>
      </c>
      <c r="N6" s="189">
        <f>AVERAGE(L6+M6)</f>
        <v>315</v>
      </c>
      <c r="O6" s="204" t="s">
        <v>1041</v>
      </c>
      <c r="P6" s="204"/>
      <c r="Q6" s="205"/>
      <c r="R6" s="204"/>
      <c r="S6" s="204"/>
      <c r="T6" s="205"/>
      <c r="U6" s="204"/>
      <c r="V6" s="218"/>
      <c r="W6" s="219"/>
      <c r="X6" s="218"/>
      <c r="Y6" s="218"/>
      <c r="Z6" s="219"/>
      <c r="AA6" s="218"/>
      <c r="AB6" s="218"/>
      <c r="AC6" s="219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spans="1:21" s="196" customFormat="1" ht="14.25">
      <c r="A7" s="184">
        <v>4</v>
      </c>
      <c r="B7" s="206" t="s">
        <v>1234</v>
      </c>
      <c r="C7" s="207">
        <v>4114700092</v>
      </c>
      <c r="D7" s="206" t="s">
        <v>65</v>
      </c>
      <c r="E7" s="198" t="s">
        <v>1241</v>
      </c>
      <c r="F7" s="417" t="s">
        <v>1242</v>
      </c>
      <c r="G7" s="199">
        <f ca="1">IF(F7&lt;&gt;"",DATEDIF(TEXT((LEN(F7)=15)*19&amp;MID(F7,7,6+(LEN(F7)=18)*2),"#-00-00"),TODAY(),"y"),)</f>
        <v>17</v>
      </c>
      <c r="H7" s="208">
        <v>43160</v>
      </c>
      <c r="I7" s="206" t="s">
        <v>1243</v>
      </c>
      <c r="J7" s="206" t="s">
        <v>66</v>
      </c>
      <c r="K7" s="206">
        <v>3</v>
      </c>
      <c r="L7" s="189">
        <f>AVERAGE(K7*315)</f>
        <v>945</v>
      </c>
      <c r="M7" s="206"/>
      <c r="N7" s="189">
        <f>AVERAGE(L7+M7)</f>
        <v>945</v>
      </c>
      <c r="O7" s="206" t="s">
        <v>1041</v>
      </c>
      <c r="P7" s="206" t="s">
        <v>67</v>
      </c>
      <c r="Q7" s="417" t="s">
        <v>1244</v>
      </c>
      <c r="R7" s="206" t="s">
        <v>68</v>
      </c>
      <c r="S7" s="417" t="s">
        <v>1245</v>
      </c>
      <c r="T7" s="206"/>
      <c r="U7" s="206"/>
    </row>
    <row r="8" spans="1:21" ht="21.75" customHeight="1">
      <c r="A8" s="209" t="s">
        <v>1016</v>
      </c>
      <c r="B8" s="209"/>
      <c r="C8" s="210"/>
      <c r="D8" s="210"/>
      <c r="E8" s="211"/>
      <c r="F8" s="212"/>
      <c r="G8" s="212"/>
      <c r="H8" s="211"/>
      <c r="I8" s="211"/>
      <c r="J8" s="210"/>
      <c r="K8" s="210">
        <f>SUM(K4:K7)</f>
        <v>6</v>
      </c>
      <c r="L8" s="189">
        <f>AVERAGE(K8*315)</f>
        <v>1890</v>
      </c>
      <c r="M8" s="210">
        <f>SUM(M4:M7)</f>
        <v>0</v>
      </c>
      <c r="N8" s="189">
        <f>SUM(N4:N7)</f>
        <v>1890</v>
      </c>
      <c r="O8" s="210">
        <f>SUM(O4:O7)</f>
        <v>0</v>
      </c>
      <c r="P8" s="210"/>
      <c r="Q8" s="209"/>
      <c r="R8" s="209"/>
      <c r="S8" s="209"/>
      <c r="T8" s="220"/>
      <c r="U8" s="220"/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"/>
  <sheetViews>
    <sheetView zoomScaleSheetLayoutView="100" workbookViewId="0" topLeftCell="A1">
      <selection activeCell="A1" sqref="A1:IV2"/>
    </sheetView>
  </sheetViews>
  <sheetFormatPr defaultColWidth="8.125" defaultRowHeight="14.25"/>
  <cols>
    <col min="1" max="16384" width="8.125" style="169" customWidth="1"/>
  </cols>
  <sheetData>
    <row r="1" spans="1:25" s="3" customFormat="1" ht="24.75" customHeight="1">
      <c r="A1" s="19">
        <v>53</v>
      </c>
      <c r="B1" s="40" t="s">
        <v>1246</v>
      </c>
      <c r="C1" s="39">
        <v>4114900162</v>
      </c>
      <c r="D1" s="44" t="s">
        <v>1247</v>
      </c>
      <c r="E1" s="37" t="s">
        <v>1248</v>
      </c>
      <c r="F1" s="24" t="s">
        <v>1249</v>
      </c>
      <c r="G1" s="25" t="s">
        <v>1250</v>
      </c>
      <c r="H1" s="38" t="s">
        <v>1251</v>
      </c>
      <c r="I1" s="55">
        <f ca="1">IF(H1&lt;&gt;"",DATEDIF(TEXT((LEN(H1)=15)*19&amp;MID(H1,7,6+(LEN(H1)=18)*2),"#-00-00"),TODAY(),"y"),)</f>
        <v>22</v>
      </c>
      <c r="J1" s="54">
        <v>1</v>
      </c>
      <c r="K1" s="38" t="s">
        <v>1252</v>
      </c>
      <c r="L1" s="49">
        <v>202103</v>
      </c>
      <c r="M1" s="61">
        <v>0</v>
      </c>
      <c r="N1" s="39">
        <v>315</v>
      </c>
      <c r="O1" s="39">
        <f>AVERAGE(N1+M1)</f>
        <v>315</v>
      </c>
      <c r="P1" s="53">
        <v>16.8</v>
      </c>
      <c r="Q1" s="82" t="s">
        <v>1253</v>
      </c>
      <c r="R1" s="38" t="s">
        <v>1254</v>
      </c>
      <c r="S1" s="38" t="s">
        <v>1255</v>
      </c>
      <c r="T1" s="42"/>
      <c r="U1" s="56" t="s">
        <v>1256</v>
      </c>
      <c r="V1" s="56"/>
      <c r="W1" s="56"/>
      <c r="X1" s="56"/>
      <c r="Y1" s="56"/>
    </row>
    <row r="2" spans="1:25" s="3" customFormat="1" ht="24.75" customHeight="1">
      <c r="A2" s="12">
        <v>77</v>
      </c>
      <c r="B2" s="40" t="s">
        <v>1246</v>
      </c>
      <c r="C2" s="35">
        <v>4114900124</v>
      </c>
      <c r="D2" s="44" t="s">
        <v>1257</v>
      </c>
      <c r="E2" s="36" t="s">
        <v>1258</v>
      </c>
      <c r="F2" s="24" t="s">
        <v>1249</v>
      </c>
      <c r="G2" s="25" t="s">
        <v>1259</v>
      </c>
      <c r="H2" s="45" t="s">
        <v>1260</v>
      </c>
      <c r="I2" s="55">
        <f ca="1">IF(H2&lt;&gt;"",DATEDIF(TEXT((LEN(H2)=15)*19&amp;MID(H2,7,6+(LEN(H2)=18)*2),"#-00-00"),TODAY(),"y"),)</f>
        <v>56</v>
      </c>
      <c r="J2" s="54">
        <v>1</v>
      </c>
      <c r="K2" s="55" t="s">
        <v>1039</v>
      </c>
      <c r="L2" s="45" t="s">
        <v>1161</v>
      </c>
      <c r="M2" s="51">
        <v>0</v>
      </c>
      <c r="N2" s="39">
        <v>315</v>
      </c>
      <c r="O2" s="39">
        <f>AVERAGE(N2+M2)</f>
        <v>315</v>
      </c>
      <c r="P2" s="53">
        <v>16.8</v>
      </c>
      <c r="Q2" s="49" t="s">
        <v>924</v>
      </c>
      <c r="R2" s="35" t="s">
        <v>1261</v>
      </c>
      <c r="S2" s="35">
        <v>13825816952</v>
      </c>
      <c r="T2" s="35"/>
      <c r="U2" s="56" t="s">
        <v>1262</v>
      </c>
      <c r="V2" s="56"/>
      <c r="W2" s="56"/>
      <c r="X2" s="56"/>
      <c r="Y2" s="5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656"/>
  <sheetViews>
    <sheetView tabSelected="1" zoomScaleSheetLayoutView="100" workbookViewId="0" topLeftCell="A1">
      <selection activeCell="F7" sqref="F7"/>
    </sheetView>
  </sheetViews>
  <sheetFormatPr defaultColWidth="8.75390625" defaultRowHeight="14.25"/>
  <cols>
    <col min="1" max="1" width="8.75390625" style="381" customWidth="1"/>
    <col min="2" max="2" width="12.75390625" style="196" customWidth="1"/>
    <col min="3" max="3" width="20.625" style="196" customWidth="1"/>
    <col min="4" max="232" width="8.75390625" style="196" customWidth="1"/>
  </cols>
  <sheetData>
    <row r="1" spans="1:3" s="377" customFormat="1" ht="14.25">
      <c r="A1" s="382">
        <v>1</v>
      </c>
      <c r="B1" s="185" t="s">
        <v>0</v>
      </c>
      <c r="C1" s="283" t="s">
        <v>1</v>
      </c>
    </row>
    <row r="2" spans="1:3" s="377" customFormat="1" ht="14.25">
      <c r="A2" s="382">
        <v>2</v>
      </c>
      <c r="B2" s="185" t="s">
        <v>2</v>
      </c>
      <c r="C2" s="283" t="s">
        <v>3</v>
      </c>
    </row>
    <row r="3" spans="1:3" s="377" customFormat="1" ht="14.25">
      <c r="A3" s="382">
        <v>3</v>
      </c>
      <c r="B3" s="287" t="s">
        <v>4</v>
      </c>
      <c r="C3" s="185" t="s">
        <v>5</v>
      </c>
    </row>
    <row r="4" spans="1:3" s="377" customFormat="1" ht="14.25">
      <c r="A4" s="382">
        <v>4</v>
      </c>
      <c r="B4" s="106" t="s">
        <v>6</v>
      </c>
      <c r="C4" s="185" t="s">
        <v>7</v>
      </c>
    </row>
    <row r="5" spans="1:3" s="377" customFormat="1" ht="14.25">
      <c r="A5" s="382">
        <v>5</v>
      </c>
      <c r="B5" s="106" t="s">
        <v>8</v>
      </c>
      <c r="C5" s="185" t="s">
        <v>9</v>
      </c>
    </row>
    <row r="6" spans="1:3" s="377" customFormat="1" ht="14.25">
      <c r="A6" s="382">
        <v>6</v>
      </c>
      <c r="B6" s="243" t="s">
        <v>10</v>
      </c>
      <c r="C6" s="185" t="s">
        <v>11</v>
      </c>
    </row>
    <row r="7" spans="1:3" s="377" customFormat="1" ht="14.25">
      <c r="A7" s="382">
        <v>7</v>
      </c>
      <c r="B7" s="243" t="s">
        <v>12</v>
      </c>
      <c r="C7" s="185" t="s">
        <v>13</v>
      </c>
    </row>
    <row r="8" spans="1:3" s="377" customFormat="1" ht="14.25">
      <c r="A8" s="382">
        <v>8</v>
      </c>
      <c r="B8" s="185" t="s">
        <v>14</v>
      </c>
      <c r="C8" s="185" t="s">
        <v>15</v>
      </c>
    </row>
    <row r="9" spans="1:3" s="377" customFormat="1" ht="14.25">
      <c r="A9" s="382">
        <v>9</v>
      </c>
      <c r="B9" s="106" t="s">
        <v>16</v>
      </c>
      <c r="C9" s="106" t="s">
        <v>17</v>
      </c>
    </row>
    <row r="10" spans="1:3" s="377" customFormat="1" ht="14.25">
      <c r="A10" s="382">
        <v>10</v>
      </c>
      <c r="B10" s="106" t="s">
        <v>18</v>
      </c>
      <c r="C10" s="106" t="s">
        <v>19</v>
      </c>
    </row>
    <row r="11" spans="1:3" s="377" customFormat="1" ht="14.25">
      <c r="A11" s="382">
        <v>11</v>
      </c>
      <c r="B11" s="106" t="s">
        <v>20</v>
      </c>
      <c r="C11" s="106" t="s">
        <v>21</v>
      </c>
    </row>
    <row r="12" spans="1:3" s="378" customFormat="1" ht="14.25">
      <c r="A12" s="382">
        <v>12</v>
      </c>
      <c r="B12" s="106" t="s">
        <v>22</v>
      </c>
      <c r="C12" s="106" t="s">
        <v>23</v>
      </c>
    </row>
    <row r="13" spans="1:3" s="377" customFormat="1" ht="14.25">
      <c r="A13" s="382">
        <v>13</v>
      </c>
      <c r="B13" s="383" t="s">
        <v>24</v>
      </c>
      <c r="C13" s="383" t="s">
        <v>23</v>
      </c>
    </row>
    <row r="14" spans="1:3" s="377" customFormat="1" ht="14.25">
      <c r="A14" s="382">
        <v>14</v>
      </c>
      <c r="B14" s="384" t="s">
        <v>25</v>
      </c>
      <c r="C14" s="384" t="s">
        <v>26</v>
      </c>
    </row>
    <row r="15" spans="1:3" s="377" customFormat="1" ht="14.25">
      <c r="A15" s="382">
        <v>15</v>
      </c>
      <c r="B15" s="185" t="s">
        <v>27</v>
      </c>
      <c r="C15" s="185" t="s">
        <v>28</v>
      </c>
    </row>
    <row r="16" spans="1:3" s="377" customFormat="1" ht="14.25">
      <c r="A16" s="382">
        <v>16</v>
      </c>
      <c r="B16" s="185" t="s">
        <v>29</v>
      </c>
      <c r="C16" s="185" t="s">
        <v>30</v>
      </c>
    </row>
    <row r="17" spans="1:3" s="377" customFormat="1" ht="14.25">
      <c r="A17" s="382">
        <v>17</v>
      </c>
      <c r="B17" s="185" t="s">
        <v>31</v>
      </c>
      <c r="C17" s="185" t="s">
        <v>30</v>
      </c>
    </row>
    <row r="18" spans="1:3" s="377" customFormat="1" ht="14.25">
      <c r="A18" s="382">
        <v>18</v>
      </c>
      <c r="B18" s="185" t="s">
        <v>32</v>
      </c>
      <c r="C18" s="185" t="s">
        <v>33</v>
      </c>
    </row>
    <row r="19" spans="1:3" s="377" customFormat="1" ht="14.25">
      <c r="A19" s="382">
        <v>19</v>
      </c>
      <c r="B19" s="185" t="s">
        <v>34</v>
      </c>
      <c r="C19" s="185" t="s">
        <v>35</v>
      </c>
    </row>
    <row r="20" spans="1:3" s="377" customFormat="1" ht="14.25">
      <c r="A20" s="382">
        <v>20</v>
      </c>
      <c r="B20" s="185" t="s">
        <v>36</v>
      </c>
      <c r="C20" s="185" t="s">
        <v>37</v>
      </c>
    </row>
    <row r="21" spans="1:3" s="377" customFormat="1" ht="14.25">
      <c r="A21" s="382">
        <v>21</v>
      </c>
      <c r="B21" s="106" t="s">
        <v>38</v>
      </c>
      <c r="C21" s="106" t="s">
        <v>39</v>
      </c>
    </row>
    <row r="22" spans="1:3" s="377" customFormat="1" ht="14.25">
      <c r="A22" s="382">
        <v>22</v>
      </c>
      <c r="B22" s="106" t="s">
        <v>40</v>
      </c>
      <c r="C22" s="106" t="s">
        <v>39</v>
      </c>
    </row>
    <row r="23" spans="1:3" s="377" customFormat="1" ht="14.25">
      <c r="A23" s="382">
        <v>23</v>
      </c>
      <c r="B23" s="106" t="s">
        <v>41</v>
      </c>
      <c r="C23" s="106" t="s">
        <v>42</v>
      </c>
    </row>
    <row r="24" spans="1:3" s="377" customFormat="1" ht="14.25">
      <c r="A24" s="382">
        <v>24</v>
      </c>
      <c r="B24" s="106" t="s">
        <v>43</v>
      </c>
      <c r="C24" s="106" t="s">
        <v>44</v>
      </c>
    </row>
    <row r="25" spans="1:3" s="377" customFormat="1" ht="14.25">
      <c r="A25" s="382">
        <v>25</v>
      </c>
      <c r="B25" s="185" t="s">
        <v>45</v>
      </c>
      <c r="C25" s="185" t="s">
        <v>46</v>
      </c>
    </row>
    <row r="26" spans="1:3" s="377" customFormat="1" ht="14.25">
      <c r="A26" s="382">
        <v>26</v>
      </c>
      <c r="B26" s="385" t="s">
        <v>47</v>
      </c>
      <c r="C26" s="385" t="s">
        <v>48</v>
      </c>
    </row>
    <row r="27" spans="1:3" s="377" customFormat="1" ht="14.25">
      <c r="A27" s="382">
        <v>27</v>
      </c>
      <c r="B27" s="385" t="s">
        <v>49</v>
      </c>
      <c r="C27" s="385" t="s">
        <v>50</v>
      </c>
    </row>
    <row r="28" spans="1:14" s="377" customFormat="1" ht="14.25">
      <c r="A28" s="382">
        <v>28</v>
      </c>
      <c r="B28" s="243" t="s">
        <v>51</v>
      </c>
      <c r="C28" s="243" t="s">
        <v>52</v>
      </c>
      <c r="D28" s="386"/>
      <c r="E28" s="387"/>
      <c r="F28" s="387"/>
      <c r="G28" s="386"/>
      <c r="H28" s="387"/>
      <c r="I28" s="387"/>
      <c r="J28" s="386"/>
      <c r="K28" s="387"/>
      <c r="L28" s="387"/>
      <c r="M28" s="386"/>
      <c r="N28" s="387"/>
    </row>
    <row r="29" spans="1:14" s="377" customFormat="1" ht="14.25">
      <c r="A29" s="382">
        <v>29</v>
      </c>
      <c r="B29" s="185" t="s">
        <v>53</v>
      </c>
      <c r="C29" s="185" t="s">
        <v>30</v>
      </c>
      <c r="D29" s="386"/>
      <c r="E29" s="387"/>
      <c r="F29" s="387"/>
      <c r="G29" s="386"/>
      <c r="H29" s="387"/>
      <c r="I29" s="387"/>
      <c r="J29" s="386"/>
      <c r="K29" s="387"/>
      <c r="L29" s="387"/>
      <c r="M29" s="386"/>
      <c r="N29" s="387"/>
    </row>
    <row r="30" spans="1:3" s="377" customFormat="1" ht="14.25">
      <c r="A30" s="382">
        <v>30</v>
      </c>
      <c r="B30" s="243" t="s">
        <v>54</v>
      </c>
      <c r="C30" s="243" t="s">
        <v>55</v>
      </c>
    </row>
    <row r="31" spans="1:14" s="377" customFormat="1" ht="14.25">
      <c r="A31" s="382">
        <v>31</v>
      </c>
      <c r="B31" s="243" t="s">
        <v>56</v>
      </c>
      <c r="C31" s="243" t="s">
        <v>57</v>
      </c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</row>
    <row r="32" spans="1:14" s="377" customFormat="1" ht="14.25">
      <c r="A32" s="382">
        <v>32</v>
      </c>
      <c r="B32" s="389" t="s">
        <v>58</v>
      </c>
      <c r="C32" s="243" t="s">
        <v>57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1:14" s="377" customFormat="1" ht="14.25">
      <c r="A33" s="382">
        <v>33</v>
      </c>
      <c r="B33" s="185" t="s">
        <v>59</v>
      </c>
      <c r="C33" s="185" t="s">
        <v>60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3" s="377" customFormat="1" ht="14.25">
      <c r="A34" s="382">
        <v>34</v>
      </c>
      <c r="B34" s="391" t="s">
        <v>61</v>
      </c>
      <c r="C34" s="391" t="s">
        <v>62</v>
      </c>
    </row>
    <row r="35" spans="1:14" s="377" customFormat="1" ht="14.25">
      <c r="A35" s="382">
        <v>35</v>
      </c>
      <c r="B35" s="106" t="s">
        <v>63</v>
      </c>
      <c r="C35" s="106" t="s">
        <v>64</v>
      </c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</row>
    <row r="36" spans="1:14" s="377" customFormat="1" ht="14.25">
      <c r="A36" s="382">
        <v>36</v>
      </c>
      <c r="B36" s="392" t="s">
        <v>65</v>
      </c>
      <c r="C36" s="392" t="s">
        <v>66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</row>
    <row r="37" spans="1:14" s="377" customFormat="1" ht="14.25">
      <c r="A37" s="382">
        <v>37</v>
      </c>
      <c r="B37" s="389" t="s">
        <v>67</v>
      </c>
      <c r="C37" s="392" t="s">
        <v>66</v>
      </c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</row>
    <row r="38" spans="1:14" s="377" customFormat="1" ht="14.25">
      <c r="A38" s="382">
        <v>38</v>
      </c>
      <c r="B38" s="389" t="s">
        <v>68</v>
      </c>
      <c r="C38" s="392" t="s">
        <v>66</v>
      </c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</row>
    <row r="39" spans="1:14" s="378" customFormat="1" ht="14.25">
      <c r="A39" s="382">
        <v>39</v>
      </c>
      <c r="B39" s="106" t="s">
        <v>69</v>
      </c>
      <c r="C39" s="106" t="s">
        <v>70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1:3" s="377" customFormat="1" ht="14.25">
      <c r="A40" s="382">
        <v>40</v>
      </c>
      <c r="B40" s="254" t="s">
        <v>71</v>
      </c>
      <c r="C40" s="254" t="s">
        <v>72</v>
      </c>
    </row>
    <row r="41" spans="1:3" s="377" customFormat="1" ht="14.25">
      <c r="A41" s="382">
        <v>41</v>
      </c>
      <c r="B41" s="243" t="s">
        <v>73</v>
      </c>
      <c r="C41" s="243" t="s">
        <v>74</v>
      </c>
    </row>
    <row r="42" spans="1:14" s="377" customFormat="1" ht="14.25">
      <c r="A42" s="382">
        <v>42</v>
      </c>
      <c r="B42" s="395" t="s">
        <v>75</v>
      </c>
      <c r="C42" s="395" t="s">
        <v>76</v>
      </c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</row>
    <row r="43" spans="1:3" s="377" customFormat="1" ht="14.25">
      <c r="A43" s="382">
        <v>43</v>
      </c>
      <c r="B43" s="384" t="s">
        <v>77</v>
      </c>
      <c r="C43" s="384" t="s">
        <v>78</v>
      </c>
    </row>
    <row r="44" spans="1:14" s="11" customFormat="1" ht="14.25">
      <c r="A44" s="382">
        <v>44</v>
      </c>
      <c r="B44" s="243" t="s">
        <v>79</v>
      </c>
      <c r="C44" s="243" t="s">
        <v>80</v>
      </c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</row>
    <row r="45" spans="1:14" s="11" customFormat="1" ht="14.25">
      <c r="A45" s="382">
        <v>45</v>
      </c>
      <c r="B45" s="243" t="s">
        <v>81</v>
      </c>
      <c r="C45" s="243" t="s">
        <v>82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1:14" s="11" customFormat="1" ht="14.25">
      <c r="A46" s="382">
        <v>46</v>
      </c>
      <c r="B46" s="389" t="s">
        <v>83</v>
      </c>
      <c r="C46" s="243" t="s">
        <v>82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7" spans="1:14" s="11" customFormat="1" ht="14.25">
      <c r="A47" s="382">
        <v>47</v>
      </c>
      <c r="B47" s="185" t="s">
        <v>84</v>
      </c>
      <c r="C47" s="185" t="s">
        <v>85</v>
      </c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</row>
    <row r="48" spans="1:14" s="11" customFormat="1" ht="14.25">
      <c r="A48" s="382">
        <v>48</v>
      </c>
      <c r="B48" s="383" t="s">
        <v>86</v>
      </c>
      <c r="C48" s="383" t="s">
        <v>87</v>
      </c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</row>
    <row r="49" spans="1:14" s="379" customFormat="1" ht="14.25">
      <c r="A49" s="382">
        <v>49</v>
      </c>
      <c r="B49" s="297" t="s">
        <v>88</v>
      </c>
      <c r="C49" s="297" t="s">
        <v>89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</row>
    <row r="50" spans="1:14" s="11" customFormat="1" ht="14.25">
      <c r="A50" s="382">
        <v>50</v>
      </c>
      <c r="B50" s="282" t="s">
        <v>90</v>
      </c>
      <c r="C50" s="282" t="s">
        <v>91</v>
      </c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</row>
    <row r="51" spans="1:14" s="11" customFormat="1" ht="14.25">
      <c r="A51" s="382">
        <v>51</v>
      </c>
      <c r="B51" s="243" t="s">
        <v>92</v>
      </c>
      <c r="C51" s="243" t="s">
        <v>93</v>
      </c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</row>
    <row r="52" spans="1:14" s="11" customFormat="1" ht="14.25">
      <c r="A52" s="382">
        <v>52</v>
      </c>
      <c r="B52" s="287" t="s">
        <v>94</v>
      </c>
      <c r="C52" s="287" t="s">
        <v>95</v>
      </c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</row>
    <row r="53" spans="1:14" s="11" customFormat="1" ht="14.25">
      <c r="A53" s="382">
        <v>53</v>
      </c>
      <c r="B53" s="185" t="s">
        <v>96</v>
      </c>
      <c r="C53" s="243" t="s">
        <v>97</v>
      </c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</row>
    <row r="54" spans="1:14" s="11" customFormat="1" ht="14.25">
      <c r="A54" s="382">
        <v>54</v>
      </c>
      <c r="B54" s="243" t="s">
        <v>98</v>
      </c>
      <c r="C54" s="243" t="s">
        <v>99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</row>
    <row r="55" spans="1:14" s="11" customFormat="1" ht="14.25">
      <c r="A55" s="382">
        <v>55</v>
      </c>
      <c r="B55" s="398" t="s">
        <v>100</v>
      </c>
      <c r="C55" s="398" t="s">
        <v>101</v>
      </c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</row>
    <row r="56" spans="1:14" s="11" customFormat="1" ht="14.25">
      <c r="A56" s="382">
        <v>56</v>
      </c>
      <c r="B56" s="185" t="s">
        <v>102</v>
      </c>
      <c r="C56" s="185" t="s">
        <v>103</v>
      </c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</row>
    <row r="57" spans="1:14" s="380" customFormat="1" ht="14.25">
      <c r="A57" s="382">
        <v>57</v>
      </c>
      <c r="B57" s="106" t="s">
        <v>104</v>
      </c>
      <c r="C57" s="106" t="s">
        <v>105</v>
      </c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</row>
    <row r="58" spans="1:14" s="11" customFormat="1" ht="14.25">
      <c r="A58" s="382">
        <v>58</v>
      </c>
      <c r="B58" s="385" t="s">
        <v>106</v>
      </c>
      <c r="C58" s="385" t="s">
        <v>107</v>
      </c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</row>
    <row r="59" spans="1:14" s="11" customFormat="1" ht="14.25">
      <c r="A59" s="382">
        <v>59</v>
      </c>
      <c r="B59" s="243" t="s">
        <v>108</v>
      </c>
      <c r="C59" s="400" t="s">
        <v>109</v>
      </c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</row>
    <row r="60" spans="1:14" s="11" customFormat="1" ht="14.25">
      <c r="A60" s="382">
        <v>60</v>
      </c>
      <c r="B60" s="398" t="s">
        <v>110</v>
      </c>
      <c r="C60" s="398" t="s">
        <v>111</v>
      </c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</row>
    <row r="61" spans="1:14" s="11" customFormat="1" ht="14.25">
      <c r="A61" s="382">
        <v>61</v>
      </c>
      <c r="B61" s="185" t="s">
        <v>112</v>
      </c>
      <c r="C61" s="185" t="s">
        <v>113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s="11" customFormat="1" ht="14.25">
      <c r="A62" s="382">
        <v>62</v>
      </c>
      <c r="B62" s="400" t="s">
        <v>114</v>
      </c>
      <c r="C62" s="400" t="s">
        <v>115</v>
      </c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</row>
    <row r="63" spans="1:14" s="11" customFormat="1" ht="14.25">
      <c r="A63" s="382">
        <v>63</v>
      </c>
      <c r="B63" s="185" t="s">
        <v>116</v>
      </c>
      <c r="C63" s="185" t="s">
        <v>117</v>
      </c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</row>
    <row r="64" spans="1:14" s="11" customFormat="1" ht="14.25">
      <c r="A64" s="382">
        <v>64</v>
      </c>
      <c r="B64" s="185" t="s">
        <v>118</v>
      </c>
      <c r="C64" s="185" t="s">
        <v>117</v>
      </c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</row>
    <row r="65" spans="1:14" s="11" customFormat="1" ht="14.25">
      <c r="A65" s="382">
        <v>65</v>
      </c>
      <c r="B65" s="106" t="s">
        <v>119</v>
      </c>
      <c r="C65" s="106" t="s">
        <v>120</v>
      </c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</row>
    <row r="66" spans="1:14" s="11" customFormat="1" ht="14.25">
      <c r="A66" s="382">
        <v>66</v>
      </c>
      <c r="B66" s="106" t="s">
        <v>121</v>
      </c>
      <c r="C66" s="106" t="s">
        <v>122</v>
      </c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</row>
    <row r="67" spans="1:14" s="11" customFormat="1" ht="14.25">
      <c r="A67" s="382">
        <v>67</v>
      </c>
      <c r="B67" s="106" t="s">
        <v>123</v>
      </c>
      <c r="C67" s="106" t="s">
        <v>124</v>
      </c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</row>
    <row r="68" spans="1:14" s="11" customFormat="1" ht="14.25">
      <c r="A68" s="382">
        <v>68</v>
      </c>
      <c r="B68" s="243" t="s">
        <v>125</v>
      </c>
      <c r="C68" s="243" t="s">
        <v>126</v>
      </c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</row>
    <row r="69" spans="1:14" s="11" customFormat="1" ht="14.25">
      <c r="A69" s="382">
        <v>69</v>
      </c>
      <c r="B69" s="383" t="s">
        <v>127</v>
      </c>
      <c r="C69" s="384" t="s">
        <v>128</v>
      </c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</row>
    <row r="70" spans="1:14" s="11" customFormat="1" ht="14.25">
      <c r="A70" s="382">
        <v>70</v>
      </c>
      <c r="B70" s="243" t="s">
        <v>129</v>
      </c>
      <c r="C70" s="243" t="s">
        <v>130</v>
      </c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</row>
    <row r="71" spans="1:14" s="11" customFormat="1" ht="14.25">
      <c r="A71" s="382">
        <v>71</v>
      </c>
      <c r="B71" s="398" t="s">
        <v>131</v>
      </c>
      <c r="C71" s="398" t="s">
        <v>132</v>
      </c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</row>
    <row r="72" spans="1:14" s="11" customFormat="1" ht="14.25">
      <c r="A72" s="382">
        <v>72</v>
      </c>
      <c r="B72" s="398" t="s">
        <v>133</v>
      </c>
      <c r="C72" s="398" t="s">
        <v>132</v>
      </c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</row>
    <row r="73" spans="1:14" s="11" customFormat="1" ht="14.25">
      <c r="A73" s="382">
        <v>73</v>
      </c>
      <c r="B73" s="106" t="s">
        <v>134</v>
      </c>
      <c r="C73" s="243" t="s">
        <v>135</v>
      </c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</row>
    <row r="74" spans="1:14" s="11" customFormat="1" ht="14.25">
      <c r="A74" s="382">
        <v>74</v>
      </c>
      <c r="B74" s="383" t="s">
        <v>136</v>
      </c>
      <c r="C74" s="383" t="s">
        <v>137</v>
      </c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</row>
    <row r="75" spans="1:14" s="11" customFormat="1" ht="14.25">
      <c r="A75" s="382">
        <v>75</v>
      </c>
      <c r="B75" s="401" t="s">
        <v>138</v>
      </c>
      <c r="C75" s="401" t="s">
        <v>139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1:14" s="11" customFormat="1" ht="14.25">
      <c r="A76" s="382">
        <v>76</v>
      </c>
      <c r="B76" s="389" t="s">
        <v>140</v>
      </c>
      <c r="C76" s="401" t="s">
        <v>139</v>
      </c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</row>
    <row r="77" spans="1:14" s="11" customFormat="1" ht="14.25">
      <c r="A77" s="382">
        <v>77</v>
      </c>
      <c r="B77" s="185" t="s">
        <v>141</v>
      </c>
      <c r="C77" s="185" t="s">
        <v>142</v>
      </c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</row>
    <row r="78" spans="1:14" s="11" customFormat="1" ht="14.25">
      <c r="A78" s="382">
        <v>78</v>
      </c>
      <c r="B78" s="383" t="s">
        <v>143</v>
      </c>
      <c r="C78" s="383" t="s">
        <v>144</v>
      </c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</row>
    <row r="79" spans="1:229" ht="14.25">
      <c r="A79" s="382">
        <v>79</v>
      </c>
      <c r="B79" s="132" t="s">
        <v>145</v>
      </c>
      <c r="C79" s="132" t="s">
        <v>146</v>
      </c>
      <c r="HU79"/>
    </row>
    <row r="80" spans="1:3" ht="14.25">
      <c r="A80" s="382">
        <v>80</v>
      </c>
      <c r="B80" s="129" t="s">
        <v>147</v>
      </c>
      <c r="C80" s="129" t="s">
        <v>148</v>
      </c>
    </row>
    <row r="81" spans="1:3" ht="14.25">
      <c r="A81" s="382">
        <v>81</v>
      </c>
      <c r="B81" s="129" t="s">
        <v>149</v>
      </c>
      <c r="C81" s="129" t="s">
        <v>150</v>
      </c>
    </row>
    <row r="82" spans="1:3" ht="14.25">
      <c r="A82" s="382">
        <v>82</v>
      </c>
      <c r="B82" s="129" t="s">
        <v>151</v>
      </c>
      <c r="C82" s="129" t="s">
        <v>150</v>
      </c>
    </row>
    <row r="83" spans="1:3" ht="14.25">
      <c r="A83" s="382">
        <v>83</v>
      </c>
      <c r="B83" s="128" t="s">
        <v>152</v>
      </c>
      <c r="C83" s="129" t="s">
        <v>150</v>
      </c>
    </row>
    <row r="84" spans="1:3" ht="14.25">
      <c r="A84" s="382">
        <v>84</v>
      </c>
      <c r="B84" s="129" t="s">
        <v>153</v>
      </c>
      <c r="C84" s="129" t="s">
        <v>154</v>
      </c>
    </row>
    <row r="85" spans="1:3" ht="14.25">
      <c r="A85" s="382">
        <v>85</v>
      </c>
      <c r="B85" s="129" t="s">
        <v>155</v>
      </c>
      <c r="C85" s="129" t="s">
        <v>154</v>
      </c>
    </row>
    <row r="86" spans="1:3" ht="14.25">
      <c r="A86" s="382">
        <v>86</v>
      </c>
      <c r="B86" s="129" t="s">
        <v>156</v>
      </c>
      <c r="C86" s="129" t="s">
        <v>157</v>
      </c>
    </row>
    <row r="87" spans="1:3" ht="14.25">
      <c r="A87" s="382">
        <v>87</v>
      </c>
      <c r="B87" s="129" t="s">
        <v>158</v>
      </c>
      <c r="C87" s="129" t="s">
        <v>159</v>
      </c>
    </row>
    <row r="88" spans="1:3" ht="14.25">
      <c r="A88" s="382">
        <v>88</v>
      </c>
      <c r="B88" s="129" t="s">
        <v>160</v>
      </c>
      <c r="C88" s="129" t="s">
        <v>161</v>
      </c>
    </row>
    <row r="89" spans="1:3" ht="14.25">
      <c r="A89" s="382">
        <v>89</v>
      </c>
      <c r="B89" s="129" t="s">
        <v>162</v>
      </c>
      <c r="C89" s="129" t="s">
        <v>163</v>
      </c>
    </row>
    <row r="90" spans="1:3" ht="14.25">
      <c r="A90" s="382">
        <v>90</v>
      </c>
      <c r="B90" s="129" t="s">
        <v>164</v>
      </c>
      <c r="C90" s="129" t="s">
        <v>165</v>
      </c>
    </row>
    <row r="91" spans="1:3" ht="14.25">
      <c r="A91" s="382">
        <v>91</v>
      </c>
      <c r="B91" s="129" t="s">
        <v>166</v>
      </c>
      <c r="C91" s="129" t="s">
        <v>167</v>
      </c>
    </row>
    <row r="92" spans="1:3" ht="14.25">
      <c r="A92" s="382">
        <v>92</v>
      </c>
      <c r="B92" s="129" t="s">
        <v>168</v>
      </c>
      <c r="C92" s="129" t="s">
        <v>167</v>
      </c>
    </row>
    <row r="93" spans="1:3" ht="14.25">
      <c r="A93" s="382">
        <v>93</v>
      </c>
      <c r="B93" s="129" t="s">
        <v>169</v>
      </c>
      <c r="C93" s="129" t="s">
        <v>170</v>
      </c>
    </row>
    <row r="94" spans="1:3" ht="14.25">
      <c r="A94" s="382">
        <v>94</v>
      </c>
      <c r="B94" s="132" t="s">
        <v>171</v>
      </c>
      <c r="C94" s="132" t="s">
        <v>159</v>
      </c>
    </row>
    <row r="95" spans="1:3" ht="14.25">
      <c r="A95" s="382">
        <v>95</v>
      </c>
      <c r="B95" s="135" t="s">
        <v>172</v>
      </c>
      <c r="C95" s="135" t="s">
        <v>170</v>
      </c>
    </row>
    <row r="96" spans="1:3" ht="14.25">
      <c r="A96" s="382">
        <v>96</v>
      </c>
      <c r="B96" s="135" t="s">
        <v>173</v>
      </c>
      <c r="C96" s="135" t="s">
        <v>170</v>
      </c>
    </row>
    <row r="97" spans="1:3" ht="14.25">
      <c r="A97" s="382">
        <v>97</v>
      </c>
      <c r="B97" s="131" t="s">
        <v>174</v>
      </c>
      <c r="C97" s="131" t="s">
        <v>175</v>
      </c>
    </row>
    <row r="98" spans="1:3" ht="14.25">
      <c r="A98" s="382">
        <v>98</v>
      </c>
      <c r="B98" s="131" t="s">
        <v>176</v>
      </c>
      <c r="C98" s="131" t="s">
        <v>177</v>
      </c>
    </row>
    <row r="99" spans="1:3" ht="14.25">
      <c r="A99" s="382">
        <v>99</v>
      </c>
      <c r="B99" s="129" t="s">
        <v>178</v>
      </c>
      <c r="C99" s="129" t="s">
        <v>167</v>
      </c>
    </row>
    <row r="100" spans="1:3" ht="14.25">
      <c r="A100" s="382">
        <v>100</v>
      </c>
      <c r="B100" s="137" t="s">
        <v>179</v>
      </c>
      <c r="C100" s="137" t="s">
        <v>180</v>
      </c>
    </row>
    <row r="101" spans="1:3" ht="14.25">
      <c r="A101" s="382">
        <v>101</v>
      </c>
      <c r="B101" s="11" t="s">
        <v>181</v>
      </c>
      <c r="C101" s="137" t="s">
        <v>182</v>
      </c>
    </row>
    <row r="102" spans="1:3" ht="14.25">
      <c r="A102" s="382">
        <v>102</v>
      </c>
      <c r="B102" s="131" t="s">
        <v>183</v>
      </c>
      <c r="C102" s="131" t="s">
        <v>177</v>
      </c>
    </row>
    <row r="103" spans="1:3" ht="14.25">
      <c r="A103" s="382">
        <v>103</v>
      </c>
      <c r="B103" s="131" t="s">
        <v>184</v>
      </c>
      <c r="C103" s="131" t="s">
        <v>185</v>
      </c>
    </row>
    <row r="104" spans="1:3" ht="14.25">
      <c r="A104" s="382">
        <v>104</v>
      </c>
      <c r="B104" s="131" t="s">
        <v>186</v>
      </c>
      <c r="C104" s="131" t="s">
        <v>185</v>
      </c>
    </row>
    <row r="105" spans="1:3" ht="14.25">
      <c r="A105" s="382">
        <v>105</v>
      </c>
      <c r="B105" s="131" t="s">
        <v>187</v>
      </c>
      <c r="C105" s="131" t="s">
        <v>185</v>
      </c>
    </row>
    <row r="106" spans="1:3" ht="14.25">
      <c r="A106" s="382">
        <v>106</v>
      </c>
      <c r="B106" s="131" t="s">
        <v>188</v>
      </c>
      <c r="C106" s="131" t="s">
        <v>185</v>
      </c>
    </row>
    <row r="107" spans="1:3" ht="14.25">
      <c r="A107" s="382">
        <v>107</v>
      </c>
      <c r="B107" s="137" t="s">
        <v>189</v>
      </c>
      <c r="C107" s="135" t="s">
        <v>167</v>
      </c>
    </row>
    <row r="108" spans="1:3" ht="14.25">
      <c r="A108" s="382">
        <v>108</v>
      </c>
      <c r="B108" s="137" t="s">
        <v>190</v>
      </c>
      <c r="C108" s="137" t="s">
        <v>191</v>
      </c>
    </row>
    <row r="109" spans="1:3" ht="14.25">
      <c r="A109" s="382">
        <v>109</v>
      </c>
      <c r="B109" s="137" t="s">
        <v>192</v>
      </c>
      <c r="C109" s="137" t="s">
        <v>193</v>
      </c>
    </row>
    <row r="110" spans="1:3" ht="14.25">
      <c r="A110" s="382">
        <v>110</v>
      </c>
      <c r="B110" s="137" t="s">
        <v>194</v>
      </c>
      <c r="C110" s="137" t="s">
        <v>146</v>
      </c>
    </row>
    <row r="111" spans="1:3" ht="14.25">
      <c r="A111" s="382">
        <v>111</v>
      </c>
      <c r="B111" s="137" t="s">
        <v>195</v>
      </c>
      <c r="C111" s="137" t="s">
        <v>196</v>
      </c>
    </row>
    <row r="112" spans="1:3" ht="14.25">
      <c r="A112" s="382">
        <v>112</v>
      </c>
      <c r="B112" s="129" t="s">
        <v>197</v>
      </c>
      <c r="C112" s="129" t="s">
        <v>198</v>
      </c>
    </row>
    <row r="113" spans="1:3" ht="14.25">
      <c r="A113" s="382">
        <v>113</v>
      </c>
      <c r="B113" s="137" t="s">
        <v>199</v>
      </c>
      <c r="C113" s="11" t="s">
        <v>200</v>
      </c>
    </row>
    <row r="114" spans="1:3" ht="14.25">
      <c r="A114" s="382">
        <v>114</v>
      </c>
      <c r="B114" s="131" t="s">
        <v>201</v>
      </c>
      <c r="C114" s="139" t="s">
        <v>191</v>
      </c>
    </row>
    <row r="115" spans="1:3" ht="14.25">
      <c r="A115" s="382">
        <v>115</v>
      </c>
      <c r="B115" s="131" t="s">
        <v>202</v>
      </c>
      <c r="C115" s="131" t="s">
        <v>203</v>
      </c>
    </row>
    <row r="116" spans="1:3" ht="14.25">
      <c r="A116" s="382">
        <v>116</v>
      </c>
      <c r="B116" s="140" t="s">
        <v>204</v>
      </c>
      <c r="C116" s="140" t="s">
        <v>177</v>
      </c>
    </row>
    <row r="117" spans="1:3" ht="14.25">
      <c r="A117" s="382">
        <v>117</v>
      </c>
      <c r="B117" s="140" t="s">
        <v>205</v>
      </c>
      <c r="C117" s="140" t="s">
        <v>206</v>
      </c>
    </row>
    <row r="118" spans="1:3" ht="14.25">
      <c r="A118" s="382">
        <v>118</v>
      </c>
      <c r="B118" s="131" t="s">
        <v>207</v>
      </c>
      <c r="C118" s="140" t="s">
        <v>167</v>
      </c>
    </row>
    <row r="119" spans="1:3" ht="14.25">
      <c r="A119" s="382">
        <v>119</v>
      </c>
      <c r="B119" s="131" t="s">
        <v>208</v>
      </c>
      <c r="C119" s="140" t="s">
        <v>209</v>
      </c>
    </row>
    <row r="120" spans="1:3" ht="14.25">
      <c r="A120" s="382">
        <v>120</v>
      </c>
      <c r="B120" s="140" t="s">
        <v>210</v>
      </c>
      <c r="C120" s="140" t="s">
        <v>209</v>
      </c>
    </row>
    <row r="121" spans="1:3" ht="14.25">
      <c r="A121" s="382">
        <v>121</v>
      </c>
      <c r="B121" s="132" t="s">
        <v>211</v>
      </c>
      <c r="C121" s="140" t="s">
        <v>212</v>
      </c>
    </row>
    <row r="122" spans="1:3" ht="14.25">
      <c r="A122" s="382">
        <v>122</v>
      </c>
      <c r="B122" s="143" t="s">
        <v>213</v>
      </c>
      <c r="C122" s="122" t="s">
        <v>214</v>
      </c>
    </row>
    <row r="123" spans="1:3" ht="14.25">
      <c r="A123" s="382">
        <v>123</v>
      </c>
      <c r="B123" s="122" t="s">
        <v>215</v>
      </c>
      <c r="C123" s="122" t="s">
        <v>216</v>
      </c>
    </row>
    <row r="124" spans="1:3" ht="14.25">
      <c r="A124" s="382">
        <v>124</v>
      </c>
      <c r="B124" s="137" t="s">
        <v>217</v>
      </c>
      <c r="C124" s="137" t="s">
        <v>218</v>
      </c>
    </row>
    <row r="125" spans="1:3" ht="14.25">
      <c r="A125" s="382">
        <v>125</v>
      </c>
      <c r="B125" s="137" t="s">
        <v>219</v>
      </c>
      <c r="C125" s="137" t="s">
        <v>218</v>
      </c>
    </row>
    <row r="126" spans="1:3" ht="14.25">
      <c r="A126" s="382">
        <v>126</v>
      </c>
      <c r="B126" s="137" t="s">
        <v>220</v>
      </c>
      <c r="C126" s="137" t="s">
        <v>221</v>
      </c>
    </row>
    <row r="127" spans="1:3" ht="14.25">
      <c r="A127" s="382">
        <v>127</v>
      </c>
      <c r="B127" s="135" t="s">
        <v>222</v>
      </c>
      <c r="C127" s="135" t="s">
        <v>221</v>
      </c>
    </row>
    <row r="128" spans="1:3" ht="14.25">
      <c r="A128" s="382">
        <v>128</v>
      </c>
      <c r="B128" s="137" t="s">
        <v>223</v>
      </c>
      <c r="C128" s="137" t="s">
        <v>221</v>
      </c>
    </row>
    <row r="129" spans="1:3" ht="14.25">
      <c r="A129" s="382">
        <v>129</v>
      </c>
      <c r="B129" s="129" t="s">
        <v>224</v>
      </c>
      <c r="C129" s="137" t="s">
        <v>221</v>
      </c>
    </row>
    <row r="130" spans="1:3" ht="14.25">
      <c r="A130" s="382">
        <v>130</v>
      </c>
      <c r="B130" s="131" t="s">
        <v>225</v>
      </c>
      <c r="C130" s="131" t="s">
        <v>221</v>
      </c>
    </row>
    <row r="131" spans="1:3" ht="14.25">
      <c r="A131" s="382">
        <v>131</v>
      </c>
      <c r="B131" s="131" t="s">
        <v>226</v>
      </c>
      <c r="C131" s="131" t="s">
        <v>218</v>
      </c>
    </row>
    <row r="132" spans="1:3" ht="14.25">
      <c r="A132" s="382">
        <v>132</v>
      </c>
      <c r="B132" s="131" t="s">
        <v>227</v>
      </c>
      <c r="C132" s="131" t="s">
        <v>218</v>
      </c>
    </row>
    <row r="133" spans="1:3" ht="14.25">
      <c r="A133" s="382">
        <v>133</v>
      </c>
      <c r="B133" s="129" t="s">
        <v>228</v>
      </c>
      <c r="C133" s="129" t="s">
        <v>229</v>
      </c>
    </row>
    <row r="134" spans="1:3" ht="14.25">
      <c r="A134" s="382">
        <v>134</v>
      </c>
      <c r="B134" s="135" t="s">
        <v>230</v>
      </c>
      <c r="C134" s="135" t="s">
        <v>231</v>
      </c>
    </row>
    <row r="135" spans="1:3" ht="14.25">
      <c r="A135" s="382">
        <v>135</v>
      </c>
      <c r="B135" s="135" t="s">
        <v>232</v>
      </c>
      <c r="C135" s="135" t="s">
        <v>231</v>
      </c>
    </row>
    <row r="136" spans="1:3" ht="14.25">
      <c r="A136" s="382">
        <v>136</v>
      </c>
      <c r="B136" s="135" t="s">
        <v>233</v>
      </c>
      <c r="C136" s="135" t="s">
        <v>221</v>
      </c>
    </row>
    <row r="137" spans="1:3" ht="14.25">
      <c r="A137" s="382">
        <v>137</v>
      </c>
      <c r="B137" s="135" t="s">
        <v>234</v>
      </c>
      <c r="C137" s="135" t="s">
        <v>221</v>
      </c>
    </row>
    <row r="138" spans="1:3" ht="14.25">
      <c r="A138" s="382">
        <v>138</v>
      </c>
      <c r="B138" s="135" t="s">
        <v>235</v>
      </c>
      <c r="C138" s="135" t="s">
        <v>221</v>
      </c>
    </row>
    <row r="139" spans="1:3" ht="14.25">
      <c r="A139" s="382">
        <v>139</v>
      </c>
      <c r="B139" s="129" t="s">
        <v>236</v>
      </c>
      <c r="C139" s="129" t="s">
        <v>237</v>
      </c>
    </row>
    <row r="140" spans="1:3" ht="14.25">
      <c r="A140" s="382">
        <v>140</v>
      </c>
      <c r="B140" s="129" t="s">
        <v>238</v>
      </c>
      <c r="C140" s="129" t="s">
        <v>239</v>
      </c>
    </row>
    <row r="141" spans="1:3" ht="14.25">
      <c r="A141" s="382">
        <v>141</v>
      </c>
      <c r="B141" s="129" t="s">
        <v>240</v>
      </c>
      <c r="C141" s="129" t="s">
        <v>239</v>
      </c>
    </row>
    <row r="142" spans="1:3" ht="14.25">
      <c r="A142" s="382">
        <v>142</v>
      </c>
      <c r="B142" s="129" t="s">
        <v>241</v>
      </c>
      <c r="C142" s="129" t="s">
        <v>242</v>
      </c>
    </row>
    <row r="143" spans="1:3" ht="14.25">
      <c r="A143" s="382">
        <v>143</v>
      </c>
      <c r="B143" s="137" t="s">
        <v>243</v>
      </c>
      <c r="C143" s="137" t="s">
        <v>244</v>
      </c>
    </row>
    <row r="144" spans="1:3" ht="14.25">
      <c r="A144" s="382">
        <v>144</v>
      </c>
      <c r="B144" s="137" t="s">
        <v>245</v>
      </c>
      <c r="C144" s="137" t="s">
        <v>244</v>
      </c>
    </row>
    <row r="145" spans="1:3" ht="14.25">
      <c r="A145" s="382">
        <v>145</v>
      </c>
      <c r="B145" s="131" t="s">
        <v>246</v>
      </c>
      <c r="C145" s="140" t="s">
        <v>247</v>
      </c>
    </row>
    <row r="146" spans="1:3" ht="14.25">
      <c r="A146" s="382">
        <v>146</v>
      </c>
      <c r="B146" s="132" t="s">
        <v>248</v>
      </c>
      <c r="C146" s="140" t="s">
        <v>249</v>
      </c>
    </row>
    <row r="147" spans="1:3" ht="14.25">
      <c r="A147" s="382">
        <v>147</v>
      </c>
      <c r="B147" s="132" t="s">
        <v>250</v>
      </c>
      <c r="C147" s="140" t="s">
        <v>251</v>
      </c>
    </row>
    <row r="148" spans="1:3" ht="14.25">
      <c r="A148" s="382">
        <v>148</v>
      </c>
      <c r="B148" s="132" t="s">
        <v>252</v>
      </c>
      <c r="C148" s="140" t="s">
        <v>253</v>
      </c>
    </row>
    <row r="149" spans="1:3" ht="14.25">
      <c r="A149" s="382">
        <v>149</v>
      </c>
      <c r="B149" s="129" t="s">
        <v>254</v>
      </c>
      <c r="C149" s="129" t="s">
        <v>255</v>
      </c>
    </row>
    <row r="150" spans="1:3" ht="14.25">
      <c r="A150" s="382">
        <v>150</v>
      </c>
      <c r="B150" s="129" t="s">
        <v>256</v>
      </c>
      <c r="C150" s="129" t="s">
        <v>255</v>
      </c>
    </row>
    <row r="151" spans="1:3" ht="14.25">
      <c r="A151" s="382">
        <v>151</v>
      </c>
      <c r="B151" s="129" t="s">
        <v>257</v>
      </c>
      <c r="C151" s="129" t="s">
        <v>258</v>
      </c>
    </row>
    <row r="152" spans="1:3" ht="14.25">
      <c r="A152" s="382">
        <v>152</v>
      </c>
      <c r="B152" s="129" t="s">
        <v>259</v>
      </c>
      <c r="C152" s="129" t="s">
        <v>258</v>
      </c>
    </row>
    <row r="153" spans="1:3" ht="14.25">
      <c r="A153" s="382">
        <v>153</v>
      </c>
      <c r="B153" s="129" t="s">
        <v>260</v>
      </c>
      <c r="C153" s="129" t="s">
        <v>258</v>
      </c>
    </row>
    <row r="154" spans="1:3" ht="14.25">
      <c r="A154" s="382">
        <v>154</v>
      </c>
      <c r="B154" s="129" t="s">
        <v>261</v>
      </c>
      <c r="C154" s="129" t="s">
        <v>258</v>
      </c>
    </row>
    <row r="155" spans="1:3" ht="14.25">
      <c r="A155" s="382">
        <v>155</v>
      </c>
      <c r="B155" s="129" t="s">
        <v>262</v>
      </c>
      <c r="C155" s="129" t="s">
        <v>258</v>
      </c>
    </row>
    <row r="156" spans="1:3" ht="14.25">
      <c r="A156" s="382">
        <v>156</v>
      </c>
      <c r="B156" s="129" t="s">
        <v>263</v>
      </c>
      <c r="C156" s="129" t="s">
        <v>258</v>
      </c>
    </row>
    <row r="157" spans="1:3" ht="14.25">
      <c r="A157" s="382">
        <v>157</v>
      </c>
      <c r="B157" s="129" t="s">
        <v>264</v>
      </c>
      <c r="C157" s="129" t="s">
        <v>258</v>
      </c>
    </row>
    <row r="158" spans="1:3" ht="14.25">
      <c r="A158" s="382">
        <v>158</v>
      </c>
      <c r="B158" s="129" t="s">
        <v>265</v>
      </c>
      <c r="C158" s="129" t="s">
        <v>266</v>
      </c>
    </row>
    <row r="159" spans="1:3" ht="14.25">
      <c r="A159" s="382">
        <v>159</v>
      </c>
      <c r="B159" s="129" t="s">
        <v>267</v>
      </c>
      <c r="C159" s="129" t="s">
        <v>268</v>
      </c>
    </row>
    <row r="160" spans="1:3" ht="14.25">
      <c r="A160" s="382">
        <v>160</v>
      </c>
      <c r="B160" s="129" t="s">
        <v>269</v>
      </c>
      <c r="C160" s="129" t="s">
        <v>268</v>
      </c>
    </row>
    <row r="161" spans="1:3" ht="14.25">
      <c r="A161" s="382">
        <v>161</v>
      </c>
      <c r="B161" s="129" t="s">
        <v>270</v>
      </c>
      <c r="C161" s="129" t="s">
        <v>255</v>
      </c>
    </row>
    <row r="162" spans="1:3" ht="14.25">
      <c r="A162" s="382">
        <v>162</v>
      </c>
      <c r="B162" s="131" t="s">
        <v>271</v>
      </c>
      <c r="C162" s="131" t="s">
        <v>272</v>
      </c>
    </row>
    <row r="163" spans="1:3" ht="14.25">
      <c r="A163" s="382">
        <v>163</v>
      </c>
      <c r="B163" s="137" t="s">
        <v>273</v>
      </c>
      <c r="C163" s="137" t="s">
        <v>167</v>
      </c>
    </row>
    <row r="164" spans="1:3" ht="14.25">
      <c r="A164" s="382">
        <v>164</v>
      </c>
      <c r="B164" s="137" t="s">
        <v>274</v>
      </c>
      <c r="C164" s="152" t="s">
        <v>275</v>
      </c>
    </row>
    <row r="165" spans="1:3" ht="14.25">
      <c r="A165" s="382">
        <v>165</v>
      </c>
      <c r="B165" s="11" t="s">
        <v>276</v>
      </c>
      <c r="C165" s="11" t="s">
        <v>277</v>
      </c>
    </row>
    <row r="166" spans="1:3" ht="14.25">
      <c r="A166" s="382">
        <v>166</v>
      </c>
      <c r="B166" s="137" t="s">
        <v>278</v>
      </c>
      <c r="C166" s="137" t="s">
        <v>279</v>
      </c>
    </row>
    <row r="167" spans="1:3" ht="14.25">
      <c r="A167" s="382">
        <v>167</v>
      </c>
      <c r="B167" s="137" t="s">
        <v>280</v>
      </c>
      <c r="C167" s="152" t="s">
        <v>177</v>
      </c>
    </row>
    <row r="168" spans="1:3" ht="14.25">
      <c r="A168" s="382">
        <v>168</v>
      </c>
      <c r="B168" s="140" t="s">
        <v>281</v>
      </c>
      <c r="C168" s="140" t="s">
        <v>167</v>
      </c>
    </row>
    <row r="169" spans="1:3" ht="14.25">
      <c r="A169" s="382">
        <v>169</v>
      </c>
      <c r="B169" s="131" t="s">
        <v>282</v>
      </c>
      <c r="C169" s="140" t="s">
        <v>167</v>
      </c>
    </row>
    <row r="170" spans="1:3" ht="14.25">
      <c r="A170" s="382">
        <v>170</v>
      </c>
      <c r="B170" s="131" t="s">
        <v>283</v>
      </c>
      <c r="C170" s="140" t="s">
        <v>167</v>
      </c>
    </row>
    <row r="171" spans="1:3" ht="14.25">
      <c r="A171" s="382">
        <v>171</v>
      </c>
      <c r="B171" s="131" t="s">
        <v>284</v>
      </c>
      <c r="C171" s="140" t="s">
        <v>167</v>
      </c>
    </row>
    <row r="172" spans="1:3" ht="14.25">
      <c r="A172" s="382">
        <v>172</v>
      </c>
      <c r="B172" s="129" t="s">
        <v>285</v>
      </c>
      <c r="C172" s="129" t="s">
        <v>286</v>
      </c>
    </row>
    <row r="173" spans="1:3" ht="14.25">
      <c r="A173" s="382">
        <v>173</v>
      </c>
      <c r="B173" s="129" t="s">
        <v>287</v>
      </c>
      <c r="C173" s="129" t="s">
        <v>288</v>
      </c>
    </row>
    <row r="174" spans="1:3" ht="14.25">
      <c r="A174" s="382">
        <v>174</v>
      </c>
      <c r="B174" s="129" t="s">
        <v>289</v>
      </c>
      <c r="C174" s="129" t="s">
        <v>290</v>
      </c>
    </row>
    <row r="175" spans="1:3" ht="14.25">
      <c r="A175" s="382">
        <v>175</v>
      </c>
      <c r="B175" s="129" t="s">
        <v>291</v>
      </c>
      <c r="C175" s="129" t="s">
        <v>290</v>
      </c>
    </row>
    <row r="176" spans="1:3" ht="14.25">
      <c r="A176" s="382">
        <v>176</v>
      </c>
      <c r="B176" s="129" t="s">
        <v>292</v>
      </c>
      <c r="C176" s="129" t="s">
        <v>290</v>
      </c>
    </row>
    <row r="177" spans="1:3" ht="14.25">
      <c r="A177" s="382">
        <v>177</v>
      </c>
      <c r="B177" s="129" t="s">
        <v>293</v>
      </c>
      <c r="C177" s="129" t="s">
        <v>286</v>
      </c>
    </row>
    <row r="178" spans="1:3" ht="14.25">
      <c r="A178" s="382">
        <v>178</v>
      </c>
      <c r="B178" s="129" t="s">
        <v>294</v>
      </c>
      <c r="C178" s="129" t="s">
        <v>286</v>
      </c>
    </row>
    <row r="179" spans="1:3" ht="14.25">
      <c r="A179" s="382">
        <v>179</v>
      </c>
      <c r="B179" s="129" t="s">
        <v>295</v>
      </c>
      <c r="C179" s="129" t="s">
        <v>290</v>
      </c>
    </row>
    <row r="180" spans="1:3" ht="14.25">
      <c r="A180" s="382">
        <v>180</v>
      </c>
      <c r="B180" s="129" t="s">
        <v>296</v>
      </c>
      <c r="C180" s="129" t="s">
        <v>286</v>
      </c>
    </row>
    <row r="181" spans="1:3" ht="14.25">
      <c r="A181" s="382">
        <v>181</v>
      </c>
      <c r="B181" s="129" t="s">
        <v>297</v>
      </c>
      <c r="C181" s="129" t="s">
        <v>298</v>
      </c>
    </row>
    <row r="182" spans="1:3" ht="14.25">
      <c r="A182" s="382">
        <v>182</v>
      </c>
      <c r="B182" s="129" t="s">
        <v>299</v>
      </c>
      <c r="C182" s="129" t="s">
        <v>288</v>
      </c>
    </row>
    <row r="183" spans="1:3" ht="14.25">
      <c r="A183" s="382">
        <v>183</v>
      </c>
      <c r="B183" s="129" t="s">
        <v>300</v>
      </c>
      <c r="C183" s="129" t="s">
        <v>301</v>
      </c>
    </row>
    <row r="184" spans="1:3" ht="14.25">
      <c r="A184" s="382">
        <v>184</v>
      </c>
      <c r="B184" s="129" t="s">
        <v>302</v>
      </c>
      <c r="C184" s="129" t="s">
        <v>290</v>
      </c>
    </row>
    <row r="185" spans="1:3" ht="14.25">
      <c r="A185" s="382">
        <v>185</v>
      </c>
      <c r="B185" s="129" t="s">
        <v>303</v>
      </c>
      <c r="C185" s="129" t="s">
        <v>290</v>
      </c>
    </row>
    <row r="186" spans="1:3" ht="14.25">
      <c r="A186" s="382">
        <v>186</v>
      </c>
      <c r="B186" s="129" t="s">
        <v>304</v>
      </c>
      <c r="C186" s="129" t="s">
        <v>305</v>
      </c>
    </row>
    <row r="187" spans="1:3" ht="14.25">
      <c r="A187" s="382">
        <v>187</v>
      </c>
      <c r="B187" s="129" t="s">
        <v>306</v>
      </c>
      <c r="C187" s="129" t="s">
        <v>305</v>
      </c>
    </row>
    <row r="188" spans="1:3" ht="14.25">
      <c r="A188" s="382">
        <v>188</v>
      </c>
      <c r="B188" s="129" t="s">
        <v>307</v>
      </c>
      <c r="C188" s="129" t="s">
        <v>308</v>
      </c>
    </row>
    <row r="189" spans="1:3" ht="14.25">
      <c r="A189" s="382">
        <v>189</v>
      </c>
      <c r="B189" s="129" t="s">
        <v>309</v>
      </c>
      <c r="C189" s="129" t="s">
        <v>308</v>
      </c>
    </row>
    <row r="190" spans="1:3" ht="14.25">
      <c r="A190" s="382">
        <v>190</v>
      </c>
      <c r="B190" s="129" t="s">
        <v>310</v>
      </c>
      <c r="C190" s="129" t="s">
        <v>311</v>
      </c>
    </row>
    <row r="191" spans="1:3" ht="14.25">
      <c r="A191" s="382">
        <v>191</v>
      </c>
      <c r="B191" s="129" t="s">
        <v>312</v>
      </c>
      <c r="C191" s="129" t="s">
        <v>305</v>
      </c>
    </row>
    <row r="192" spans="1:3" ht="14.25">
      <c r="A192" s="382">
        <v>192</v>
      </c>
      <c r="B192" s="129" t="s">
        <v>313</v>
      </c>
      <c r="C192" s="129" t="s">
        <v>305</v>
      </c>
    </row>
    <row r="193" spans="1:3" ht="14.25">
      <c r="A193" s="382">
        <v>193</v>
      </c>
      <c r="B193" s="132" t="s">
        <v>314</v>
      </c>
      <c r="C193" s="132" t="s">
        <v>315</v>
      </c>
    </row>
    <row r="194" spans="1:3" ht="14.25">
      <c r="A194" s="382">
        <v>194</v>
      </c>
      <c r="B194" s="132" t="s">
        <v>316</v>
      </c>
      <c r="C194" s="132" t="s">
        <v>315</v>
      </c>
    </row>
    <row r="195" spans="1:3" ht="14.25">
      <c r="A195" s="382">
        <v>195</v>
      </c>
      <c r="B195" s="132" t="s">
        <v>317</v>
      </c>
      <c r="C195" s="132" t="s">
        <v>318</v>
      </c>
    </row>
    <row r="196" spans="1:3" ht="14.25">
      <c r="A196" s="382">
        <v>196</v>
      </c>
      <c r="B196" s="132" t="s">
        <v>319</v>
      </c>
      <c r="C196" s="132" t="s">
        <v>320</v>
      </c>
    </row>
    <row r="197" spans="1:3" ht="14.25">
      <c r="A197" s="382">
        <v>197</v>
      </c>
      <c r="B197" s="132" t="s">
        <v>321</v>
      </c>
      <c r="C197" s="132" t="s">
        <v>308</v>
      </c>
    </row>
    <row r="198" spans="1:3" ht="14.25">
      <c r="A198" s="382">
        <v>198</v>
      </c>
      <c r="B198" s="132" t="s">
        <v>322</v>
      </c>
      <c r="C198" s="132" t="s">
        <v>301</v>
      </c>
    </row>
    <row r="199" spans="1:3" ht="14.25">
      <c r="A199" s="382">
        <v>199</v>
      </c>
      <c r="B199" s="132" t="s">
        <v>323</v>
      </c>
      <c r="C199" s="132" t="s">
        <v>301</v>
      </c>
    </row>
    <row r="200" spans="1:3" ht="14.25">
      <c r="A200" s="382">
        <v>200</v>
      </c>
      <c r="B200" s="131" t="s">
        <v>324</v>
      </c>
      <c r="C200" s="131" t="s">
        <v>325</v>
      </c>
    </row>
    <row r="201" spans="1:3" ht="14.25">
      <c r="A201" s="382">
        <v>201</v>
      </c>
      <c r="B201" s="11" t="s">
        <v>326</v>
      </c>
      <c r="C201" s="11" t="s">
        <v>325</v>
      </c>
    </row>
    <row r="202" spans="1:3" ht="14.25">
      <c r="A202" s="382">
        <v>202</v>
      </c>
      <c r="B202" s="137" t="s">
        <v>327</v>
      </c>
      <c r="C202" s="137" t="s">
        <v>328</v>
      </c>
    </row>
    <row r="203" spans="1:3" ht="14.25">
      <c r="A203" s="382">
        <v>203</v>
      </c>
      <c r="B203" s="137" t="s">
        <v>329</v>
      </c>
      <c r="C203" s="137" t="s">
        <v>330</v>
      </c>
    </row>
    <row r="204" spans="1:3" ht="14.25">
      <c r="A204" s="382">
        <v>204</v>
      </c>
      <c r="B204" s="11" t="s">
        <v>331</v>
      </c>
      <c r="C204" s="11" t="s">
        <v>332</v>
      </c>
    </row>
    <row r="205" spans="1:3" ht="14.25">
      <c r="A205" s="382">
        <v>205</v>
      </c>
      <c r="B205" s="137" t="s">
        <v>333</v>
      </c>
      <c r="C205" s="11" t="s">
        <v>334</v>
      </c>
    </row>
    <row r="206" spans="1:3" ht="14.25">
      <c r="A206" s="382">
        <v>206</v>
      </c>
      <c r="B206" s="131" t="s">
        <v>335</v>
      </c>
      <c r="C206" s="131" t="s">
        <v>336</v>
      </c>
    </row>
    <row r="207" spans="1:3" ht="14.25">
      <c r="A207" s="382">
        <v>207</v>
      </c>
      <c r="B207" s="137" t="s">
        <v>337</v>
      </c>
      <c r="C207" s="152" t="s">
        <v>338</v>
      </c>
    </row>
    <row r="208" spans="1:3" ht="14.25">
      <c r="A208" s="382">
        <v>208</v>
      </c>
      <c r="B208" s="137" t="s">
        <v>339</v>
      </c>
      <c r="C208" s="152" t="s">
        <v>328</v>
      </c>
    </row>
    <row r="209" spans="1:3" ht="14.25">
      <c r="A209" s="382">
        <v>209</v>
      </c>
      <c r="B209" s="135" t="s">
        <v>340</v>
      </c>
      <c r="C209" s="135" t="s">
        <v>332</v>
      </c>
    </row>
    <row r="210" spans="1:3" ht="14.25">
      <c r="A210" s="382">
        <v>210</v>
      </c>
      <c r="B210" s="11" t="s">
        <v>341</v>
      </c>
      <c r="C210" s="135" t="s">
        <v>332</v>
      </c>
    </row>
    <row r="211" spans="1:3" ht="14.25">
      <c r="A211" s="382">
        <v>211</v>
      </c>
      <c r="B211" s="131" t="s">
        <v>342</v>
      </c>
      <c r="C211" s="139" t="s">
        <v>343</v>
      </c>
    </row>
    <row r="212" spans="1:3" ht="14.25">
      <c r="A212" s="382">
        <v>212</v>
      </c>
      <c r="B212" s="131" t="s">
        <v>344</v>
      </c>
      <c r="C212" s="131" t="s">
        <v>345</v>
      </c>
    </row>
    <row r="213" spans="1:3" ht="14.25">
      <c r="A213" s="382">
        <v>213</v>
      </c>
      <c r="B213" s="137" t="s">
        <v>346</v>
      </c>
      <c r="C213" s="137" t="s">
        <v>347</v>
      </c>
    </row>
    <row r="214" spans="1:3" ht="14.25">
      <c r="A214" s="382">
        <v>214</v>
      </c>
      <c r="B214" s="135" t="s">
        <v>348</v>
      </c>
      <c r="C214" s="135" t="s">
        <v>349</v>
      </c>
    </row>
    <row r="215" spans="1:3" ht="14.25">
      <c r="A215" s="382">
        <v>215</v>
      </c>
      <c r="B215" s="135" t="s">
        <v>350</v>
      </c>
      <c r="C215" s="135" t="s">
        <v>351</v>
      </c>
    </row>
    <row r="216" spans="1:3" ht="14.25">
      <c r="A216" s="382">
        <v>216</v>
      </c>
      <c r="B216" s="135" t="s">
        <v>352</v>
      </c>
      <c r="C216" s="135" t="s">
        <v>353</v>
      </c>
    </row>
    <row r="217" spans="1:3" ht="14.25">
      <c r="A217" s="382">
        <v>217</v>
      </c>
      <c r="B217" s="137" t="s">
        <v>354</v>
      </c>
      <c r="C217" s="135" t="s">
        <v>353</v>
      </c>
    </row>
    <row r="218" spans="1:3" ht="14.25">
      <c r="A218" s="382">
        <v>218</v>
      </c>
      <c r="B218" s="135" t="s">
        <v>355</v>
      </c>
      <c r="C218" s="135" t="s">
        <v>356</v>
      </c>
    </row>
    <row r="219" spans="1:3" ht="14.25">
      <c r="A219" s="382">
        <v>219</v>
      </c>
      <c r="B219" s="135" t="s">
        <v>357</v>
      </c>
      <c r="C219" s="135" t="s">
        <v>358</v>
      </c>
    </row>
    <row r="220" spans="1:3" ht="14.25">
      <c r="A220" s="382">
        <v>220</v>
      </c>
      <c r="B220" s="135" t="s">
        <v>359</v>
      </c>
      <c r="C220" s="135" t="s">
        <v>360</v>
      </c>
    </row>
    <row r="221" spans="1:3" ht="14.25">
      <c r="A221" s="382">
        <v>221</v>
      </c>
      <c r="B221" s="132" t="s">
        <v>361</v>
      </c>
      <c r="C221" s="140" t="s">
        <v>362</v>
      </c>
    </row>
    <row r="222" spans="1:3" ht="14.25">
      <c r="A222" s="382">
        <v>222</v>
      </c>
      <c r="B222" s="132" t="s">
        <v>363</v>
      </c>
      <c r="C222" s="140" t="s">
        <v>364</v>
      </c>
    </row>
    <row r="223" spans="1:3" ht="14.25">
      <c r="A223" s="382">
        <v>223</v>
      </c>
      <c r="B223" s="143" t="s">
        <v>365</v>
      </c>
      <c r="C223" s="122" t="s">
        <v>347</v>
      </c>
    </row>
    <row r="224" spans="1:3" ht="14.25">
      <c r="A224" s="382">
        <v>224</v>
      </c>
      <c r="B224" s="129" t="s">
        <v>366</v>
      </c>
      <c r="C224" s="129" t="s">
        <v>367</v>
      </c>
    </row>
    <row r="225" spans="1:3" ht="14.25">
      <c r="A225" s="382">
        <v>225</v>
      </c>
      <c r="B225" s="129" t="s">
        <v>368</v>
      </c>
      <c r="C225" s="129" t="s">
        <v>369</v>
      </c>
    </row>
    <row r="226" spans="1:3" ht="14.25">
      <c r="A226" s="382">
        <v>226</v>
      </c>
      <c r="B226" s="129" t="s">
        <v>370</v>
      </c>
      <c r="C226" s="129" t="s">
        <v>369</v>
      </c>
    </row>
    <row r="227" spans="1:3" ht="14.25">
      <c r="A227" s="382">
        <v>227</v>
      </c>
      <c r="B227" s="129" t="s">
        <v>371</v>
      </c>
      <c r="C227" s="129" t="s">
        <v>369</v>
      </c>
    </row>
    <row r="228" spans="1:3" ht="14.25">
      <c r="A228" s="382">
        <v>228</v>
      </c>
      <c r="B228" s="129" t="s">
        <v>372</v>
      </c>
      <c r="C228" s="129" t="s">
        <v>373</v>
      </c>
    </row>
    <row r="229" spans="1:3" ht="14.25">
      <c r="A229" s="382">
        <v>229</v>
      </c>
      <c r="B229" s="129" t="s">
        <v>374</v>
      </c>
      <c r="C229" s="129" t="s">
        <v>369</v>
      </c>
    </row>
    <row r="230" spans="1:3" ht="14.25">
      <c r="A230" s="382">
        <v>230</v>
      </c>
      <c r="B230" s="129" t="s">
        <v>375</v>
      </c>
      <c r="C230" s="129" t="s">
        <v>369</v>
      </c>
    </row>
    <row r="231" spans="1:3" ht="14.25">
      <c r="A231" s="382">
        <v>231</v>
      </c>
      <c r="B231" s="129" t="s">
        <v>376</v>
      </c>
      <c r="C231" s="129" t="s">
        <v>377</v>
      </c>
    </row>
    <row r="232" spans="1:3" ht="14.25">
      <c r="A232" s="382">
        <v>232</v>
      </c>
      <c r="B232" s="129" t="s">
        <v>378</v>
      </c>
      <c r="C232" s="129" t="s">
        <v>369</v>
      </c>
    </row>
    <row r="233" spans="1:3" ht="14.25">
      <c r="A233" s="382">
        <v>233</v>
      </c>
      <c r="B233" s="129" t="s">
        <v>379</v>
      </c>
      <c r="C233" s="129" t="s">
        <v>369</v>
      </c>
    </row>
    <row r="234" spans="1:3" ht="14.25">
      <c r="A234" s="382">
        <v>234</v>
      </c>
      <c r="B234" s="129" t="s">
        <v>380</v>
      </c>
      <c r="C234" s="129" t="s">
        <v>381</v>
      </c>
    </row>
    <row r="235" spans="1:3" ht="14.25">
      <c r="A235" s="382">
        <v>235</v>
      </c>
      <c r="B235" s="129" t="s">
        <v>382</v>
      </c>
      <c r="C235" s="129" t="s">
        <v>381</v>
      </c>
    </row>
    <row r="236" spans="1:3" ht="14.25">
      <c r="A236" s="382">
        <v>236</v>
      </c>
      <c r="B236" s="129" t="s">
        <v>383</v>
      </c>
      <c r="C236" s="129" t="s">
        <v>384</v>
      </c>
    </row>
    <row r="237" spans="1:3" ht="14.25">
      <c r="A237" s="382">
        <v>237</v>
      </c>
      <c r="B237" s="129" t="s">
        <v>385</v>
      </c>
      <c r="C237" s="129" t="s">
        <v>386</v>
      </c>
    </row>
    <row r="238" spans="1:3" ht="14.25">
      <c r="A238" s="382">
        <v>238</v>
      </c>
      <c r="B238" s="129" t="s">
        <v>387</v>
      </c>
      <c r="C238" s="129" t="s">
        <v>369</v>
      </c>
    </row>
    <row r="239" spans="1:3" ht="14.25">
      <c r="A239" s="382">
        <v>239</v>
      </c>
      <c r="B239" s="129" t="s">
        <v>388</v>
      </c>
      <c r="C239" s="129" t="s">
        <v>369</v>
      </c>
    </row>
    <row r="240" spans="1:3" ht="14.25">
      <c r="A240" s="382">
        <v>240</v>
      </c>
      <c r="B240" s="129" t="s">
        <v>389</v>
      </c>
      <c r="C240" s="129" t="s">
        <v>369</v>
      </c>
    </row>
    <row r="241" spans="1:3" ht="14.25">
      <c r="A241" s="382">
        <v>241</v>
      </c>
      <c r="B241" s="129" t="s">
        <v>390</v>
      </c>
      <c r="C241" s="129" t="s">
        <v>391</v>
      </c>
    </row>
    <row r="242" spans="1:3" ht="14.25">
      <c r="A242" s="382">
        <v>242</v>
      </c>
      <c r="B242" s="129" t="s">
        <v>392</v>
      </c>
      <c r="C242" s="129" t="s">
        <v>391</v>
      </c>
    </row>
    <row r="243" spans="1:3" ht="14.25">
      <c r="A243" s="382">
        <v>243</v>
      </c>
      <c r="B243" s="129" t="s">
        <v>393</v>
      </c>
      <c r="C243" s="129" t="s">
        <v>394</v>
      </c>
    </row>
    <row r="244" spans="1:3" ht="14.25">
      <c r="A244" s="382">
        <v>244</v>
      </c>
      <c r="B244" s="129" t="s">
        <v>395</v>
      </c>
      <c r="C244" s="129" t="s">
        <v>396</v>
      </c>
    </row>
    <row r="245" spans="1:3" ht="14.25">
      <c r="A245" s="382">
        <v>245</v>
      </c>
      <c r="B245" s="129" t="s">
        <v>397</v>
      </c>
      <c r="C245" s="129" t="s">
        <v>394</v>
      </c>
    </row>
    <row r="246" spans="1:3" ht="14.25">
      <c r="A246" s="382">
        <v>246</v>
      </c>
      <c r="B246" s="129" t="s">
        <v>398</v>
      </c>
      <c r="C246" s="129" t="s">
        <v>394</v>
      </c>
    </row>
    <row r="247" spans="1:3" ht="14.25">
      <c r="A247" s="382">
        <v>247</v>
      </c>
      <c r="B247" s="129" t="s">
        <v>399</v>
      </c>
      <c r="C247" s="129" t="s">
        <v>400</v>
      </c>
    </row>
    <row r="248" spans="1:3" ht="14.25">
      <c r="A248" s="382">
        <v>248</v>
      </c>
      <c r="B248" s="129" t="s">
        <v>401</v>
      </c>
      <c r="C248" s="129" t="s">
        <v>377</v>
      </c>
    </row>
    <row r="249" spans="1:3" ht="14.25">
      <c r="A249" s="382">
        <v>249</v>
      </c>
      <c r="B249" s="129" t="s">
        <v>402</v>
      </c>
      <c r="C249" s="129" t="s">
        <v>377</v>
      </c>
    </row>
    <row r="250" spans="1:3" ht="14.25">
      <c r="A250" s="382">
        <v>250</v>
      </c>
      <c r="B250" s="129" t="s">
        <v>403</v>
      </c>
      <c r="C250" s="129" t="s">
        <v>384</v>
      </c>
    </row>
    <row r="251" spans="1:3" ht="14.25">
      <c r="A251" s="382">
        <v>251</v>
      </c>
      <c r="B251" s="132" t="s">
        <v>404</v>
      </c>
      <c r="C251" s="132" t="s">
        <v>384</v>
      </c>
    </row>
    <row r="252" spans="1:3" ht="14.25">
      <c r="A252" s="382">
        <v>252</v>
      </c>
      <c r="B252" s="132" t="s">
        <v>405</v>
      </c>
      <c r="C252" s="132" t="s">
        <v>406</v>
      </c>
    </row>
    <row r="253" spans="1:3" ht="14.25">
      <c r="A253" s="382">
        <v>253</v>
      </c>
      <c r="B253" s="135" t="s">
        <v>407</v>
      </c>
      <c r="C253" s="135" t="s">
        <v>408</v>
      </c>
    </row>
    <row r="254" spans="1:3" ht="14.25">
      <c r="A254" s="382">
        <v>254</v>
      </c>
      <c r="B254" s="135" t="s">
        <v>409</v>
      </c>
      <c r="C254" s="135" t="s">
        <v>408</v>
      </c>
    </row>
    <row r="255" spans="1:3" ht="14.25">
      <c r="A255" s="382">
        <v>255</v>
      </c>
      <c r="B255" s="135" t="s">
        <v>410</v>
      </c>
      <c r="C255" s="135" t="s">
        <v>279</v>
      </c>
    </row>
    <row r="256" spans="1:3" ht="14.25">
      <c r="A256" s="382">
        <v>256</v>
      </c>
      <c r="B256" s="11" t="s">
        <v>411</v>
      </c>
      <c r="C256" s="11" t="s">
        <v>412</v>
      </c>
    </row>
    <row r="257" spans="1:3" ht="14.25">
      <c r="A257" s="382">
        <v>257</v>
      </c>
      <c r="B257" s="11" t="s">
        <v>413</v>
      </c>
      <c r="C257" s="11" t="s">
        <v>412</v>
      </c>
    </row>
    <row r="258" spans="1:3" ht="14.25">
      <c r="A258" s="382">
        <v>258</v>
      </c>
      <c r="B258" s="11" t="s">
        <v>414</v>
      </c>
      <c r="C258" s="11" t="s">
        <v>412</v>
      </c>
    </row>
    <row r="259" spans="1:3" ht="14.25">
      <c r="A259" s="382">
        <v>259</v>
      </c>
      <c r="B259" s="11" t="s">
        <v>415</v>
      </c>
      <c r="C259" s="11" t="s">
        <v>406</v>
      </c>
    </row>
    <row r="260" spans="1:3" ht="14.25">
      <c r="A260" s="382">
        <v>260</v>
      </c>
      <c r="B260" s="132" t="s">
        <v>416</v>
      </c>
      <c r="C260" s="132" t="s">
        <v>369</v>
      </c>
    </row>
    <row r="261" spans="1:3" ht="14.25">
      <c r="A261" s="382">
        <v>261</v>
      </c>
      <c r="B261" s="132" t="s">
        <v>417</v>
      </c>
      <c r="C261" s="132" t="s">
        <v>369</v>
      </c>
    </row>
    <row r="262" spans="1:3" ht="14.25">
      <c r="A262" s="382">
        <v>262</v>
      </c>
      <c r="B262" s="131" t="s">
        <v>418</v>
      </c>
      <c r="C262" s="131" t="s">
        <v>419</v>
      </c>
    </row>
    <row r="263" spans="1:3" ht="14.25">
      <c r="A263" s="382">
        <v>263</v>
      </c>
      <c r="B263" s="131" t="s">
        <v>420</v>
      </c>
      <c r="C263" s="131" t="s">
        <v>421</v>
      </c>
    </row>
    <row r="264" spans="1:3" ht="14.25">
      <c r="A264" s="382">
        <v>264</v>
      </c>
      <c r="B264" s="137" t="s">
        <v>422</v>
      </c>
      <c r="C264" s="137" t="s">
        <v>130</v>
      </c>
    </row>
    <row r="265" spans="1:3" ht="14.25">
      <c r="A265" s="382">
        <v>265</v>
      </c>
      <c r="B265" s="137" t="s">
        <v>423</v>
      </c>
      <c r="C265" s="137" t="s">
        <v>130</v>
      </c>
    </row>
    <row r="266" spans="1:3" ht="14.25">
      <c r="A266" s="382">
        <v>266</v>
      </c>
      <c r="B266" s="131" t="s">
        <v>424</v>
      </c>
      <c r="C266" s="131" t="s">
        <v>425</v>
      </c>
    </row>
    <row r="267" spans="1:3" ht="14.25">
      <c r="A267" s="382">
        <v>267</v>
      </c>
      <c r="B267" s="129" t="s">
        <v>426</v>
      </c>
      <c r="C267" s="129" t="s">
        <v>427</v>
      </c>
    </row>
    <row r="268" spans="1:3" ht="14.25">
      <c r="A268" s="382">
        <v>268</v>
      </c>
      <c r="B268" s="131" t="s">
        <v>428</v>
      </c>
      <c r="C268" s="131" t="s">
        <v>429</v>
      </c>
    </row>
    <row r="269" spans="1:3" ht="14.25">
      <c r="A269" s="382">
        <v>269</v>
      </c>
      <c r="B269" s="137" t="s">
        <v>430</v>
      </c>
      <c r="C269" s="152" t="s">
        <v>431</v>
      </c>
    </row>
    <row r="270" spans="1:3" ht="14.25">
      <c r="A270" s="382">
        <v>270</v>
      </c>
      <c r="B270" s="137" t="s">
        <v>432</v>
      </c>
      <c r="C270" s="152" t="s">
        <v>57</v>
      </c>
    </row>
    <row r="271" spans="1:3" ht="14.25">
      <c r="A271" s="382">
        <v>271</v>
      </c>
      <c r="B271" s="137" t="s">
        <v>433</v>
      </c>
      <c r="C271" s="11" t="s">
        <v>434</v>
      </c>
    </row>
    <row r="272" spans="1:3" ht="14.25">
      <c r="A272" s="382">
        <v>272</v>
      </c>
      <c r="B272" s="131" t="s">
        <v>435</v>
      </c>
      <c r="C272" s="131" t="s">
        <v>406</v>
      </c>
    </row>
    <row r="273" spans="1:3" ht="14.25">
      <c r="A273" s="382">
        <v>273</v>
      </c>
      <c r="B273" s="129" t="s">
        <v>436</v>
      </c>
      <c r="C273" s="129" t="s">
        <v>437</v>
      </c>
    </row>
    <row r="274" spans="1:3" ht="14.25">
      <c r="A274" s="382">
        <v>274</v>
      </c>
      <c r="B274" s="137" t="s">
        <v>438</v>
      </c>
      <c r="C274" s="137" t="s">
        <v>408</v>
      </c>
    </row>
    <row r="275" spans="1:3" ht="14.25">
      <c r="A275" s="382">
        <v>275</v>
      </c>
      <c r="B275" s="137" t="s">
        <v>439</v>
      </c>
      <c r="C275" s="137" t="s">
        <v>130</v>
      </c>
    </row>
    <row r="276" spans="1:3" ht="14.25">
      <c r="A276" s="382">
        <v>276</v>
      </c>
      <c r="B276" s="137" t="s">
        <v>440</v>
      </c>
      <c r="C276" s="137" t="s">
        <v>406</v>
      </c>
    </row>
    <row r="277" spans="1:3" ht="14.25">
      <c r="A277" s="382">
        <v>277</v>
      </c>
      <c r="B277" s="132" t="s">
        <v>441</v>
      </c>
      <c r="C277" s="132" t="s">
        <v>442</v>
      </c>
    </row>
    <row r="278" spans="1:3" ht="14.25">
      <c r="A278" s="382">
        <v>278</v>
      </c>
      <c r="B278" s="132" t="s">
        <v>443</v>
      </c>
      <c r="C278" s="132" t="s">
        <v>434</v>
      </c>
    </row>
    <row r="279" spans="1:3" ht="14.25">
      <c r="A279" s="382">
        <v>279</v>
      </c>
      <c r="B279" s="158" t="s">
        <v>444</v>
      </c>
      <c r="C279" s="140" t="s">
        <v>130</v>
      </c>
    </row>
    <row r="280" spans="1:3" ht="14.25">
      <c r="A280" s="382">
        <v>280</v>
      </c>
      <c r="B280" s="131" t="s">
        <v>445</v>
      </c>
      <c r="C280" s="140" t="s">
        <v>434</v>
      </c>
    </row>
    <row r="281" spans="1:3" ht="14.25">
      <c r="A281" s="382">
        <v>281</v>
      </c>
      <c r="B281" s="131" t="s">
        <v>446</v>
      </c>
      <c r="C281" s="140" t="s">
        <v>447</v>
      </c>
    </row>
    <row r="282" spans="1:3" ht="14.25">
      <c r="A282" s="382">
        <v>282</v>
      </c>
      <c r="B282" s="131" t="s">
        <v>448</v>
      </c>
      <c r="C282" s="140" t="s">
        <v>130</v>
      </c>
    </row>
    <row r="283" spans="1:3" ht="14.25">
      <c r="A283" s="382">
        <v>283</v>
      </c>
      <c r="B283" s="131" t="s">
        <v>449</v>
      </c>
      <c r="C283" s="140" t="s">
        <v>373</v>
      </c>
    </row>
    <row r="284" spans="1:3" ht="14.25">
      <c r="A284" s="382">
        <v>284</v>
      </c>
      <c r="B284" s="143" t="s">
        <v>450</v>
      </c>
      <c r="C284" s="122" t="s">
        <v>130</v>
      </c>
    </row>
    <row r="285" spans="1:3" ht="14.25">
      <c r="A285" s="382">
        <v>285</v>
      </c>
      <c r="B285" s="143" t="s">
        <v>451</v>
      </c>
      <c r="C285" s="122" t="s">
        <v>130</v>
      </c>
    </row>
    <row r="286" spans="1:3" ht="14.25">
      <c r="A286" s="382">
        <v>286</v>
      </c>
      <c r="B286" s="131" t="s">
        <v>452</v>
      </c>
      <c r="C286" s="131" t="s">
        <v>453</v>
      </c>
    </row>
    <row r="287" spans="1:3" ht="14.25">
      <c r="A287" s="382">
        <v>287</v>
      </c>
      <c r="B287" s="131" t="s">
        <v>454</v>
      </c>
      <c r="C287" s="131" t="s">
        <v>453</v>
      </c>
    </row>
    <row r="288" spans="1:3" ht="14.25">
      <c r="A288" s="382">
        <v>288</v>
      </c>
      <c r="B288" s="122" t="s">
        <v>455</v>
      </c>
      <c r="C288" s="122" t="s">
        <v>456</v>
      </c>
    </row>
    <row r="289" spans="1:3" ht="14.25">
      <c r="A289" s="382">
        <v>289</v>
      </c>
      <c r="B289" s="137" t="s">
        <v>457</v>
      </c>
      <c r="C289" s="152" t="s">
        <v>458</v>
      </c>
    </row>
    <row r="290" spans="1:3" ht="14.25">
      <c r="A290" s="382">
        <v>290</v>
      </c>
      <c r="B290" s="137" t="s">
        <v>459</v>
      </c>
      <c r="C290" s="152" t="s">
        <v>460</v>
      </c>
    </row>
    <row r="291" spans="1:3" ht="14.25">
      <c r="A291" s="382">
        <v>291</v>
      </c>
      <c r="B291" s="137" t="s">
        <v>461</v>
      </c>
      <c r="C291" s="152" t="s">
        <v>462</v>
      </c>
    </row>
    <row r="292" spans="1:3" ht="14.25">
      <c r="A292" s="382">
        <v>292</v>
      </c>
      <c r="B292" s="137" t="s">
        <v>463</v>
      </c>
      <c r="C292" s="152" t="s">
        <v>464</v>
      </c>
    </row>
    <row r="293" spans="1:3" ht="14.25">
      <c r="A293" s="382">
        <v>293</v>
      </c>
      <c r="B293" s="137" t="s">
        <v>465</v>
      </c>
      <c r="C293" s="152" t="s">
        <v>466</v>
      </c>
    </row>
    <row r="294" spans="1:3" ht="14.25">
      <c r="A294" s="382">
        <v>294</v>
      </c>
      <c r="B294" s="137" t="s">
        <v>467</v>
      </c>
      <c r="C294" s="152" t="s">
        <v>468</v>
      </c>
    </row>
    <row r="295" spans="1:3" ht="14.25">
      <c r="A295" s="382">
        <v>295</v>
      </c>
      <c r="B295" s="137" t="s">
        <v>469</v>
      </c>
      <c r="C295" s="135" t="s">
        <v>470</v>
      </c>
    </row>
    <row r="296" spans="1:3" ht="14.25">
      <c r="A296" s="382">
        <v>296</v>
      </c>
      <c r="B296" s="131" t="s">
        <v>471</v>
      </c>
      <c r="C296" s="139" t="s">
        <v>468</v>
      </c>
    </row>
    <row r="297" spans="1:3" ht="14.25">
      <c r="A297" s="382">
        <v>297</v>
      </c>
      <c r="B297" s="137" t="s">
        <v>472</v>
      </c>
      <c r="C297" s="137" t="s">
        <v>470</v>
      </c>
    </row>
    <row r="298" spans="1:3" ht="14.25">
      <c r="A298" s="382">
        <v>298</v>
      </c>
      <c r="B298" s="137" t="s">
        <v>473</v>
      </c>
      <c r="C298" s="137" t="s">
        <v>474</v>
      </c>
    </row>
    <row r="299" spans="1:3" ht="14.25">
      <c r="A299" s="382">
        <v>299</v>
      </c>
      <c r="B299" s="137" t="s">
        <v>475</v>
      </c>
      <c r="C299" s="137" t="s">
        <v>474</v>
      </c>
    </row>
    <row r="300" spans="1:3" ht="14.25">
      <c r="A300" s="382">
        <v>300</v>
      </c>
      <c r="B300" s="137" t="s">
        <v>476</v>
      </c>
      <c r="C300" s="137" t="s">
        <v>477</v>
      </c>
    </row>
    <row r="301" spans="1:3" ht="14.25">
      <c r="A301" s="382">
        <v>301</v>
      </c>
      <c r="B301" s="132" t="s">
        <v>478</v>
      </c>
      <c r="C301" s="132" t="s">
        <v>218</v>
      </c>
    </row>
    <row r="302" spans="1:3" ht="14.25">
      <c r="A302" s="382">
        <v>302</v>
      </c>
      <c r="B302" s="129" t="s">
        <v>479</v>
      </c>
      <c r="C302" s="129" t="s">
        <v>480</v>
      </c>
    </row>
    <row r="303" spans="1:3" ht="14.25">
      <c r="A303" s="382">
        <v>303</v>
      </c>
      <c r="B303" s="137" t="s">
        <v>481</v>
      </c>
      <c r="C303" s="137" t="s">
        <v>470</v>
      </c>
    </row>
    <row r="304" spans="1:3" ht="14.25">
      <c r="A304" s="382">
        <v>304</v>
      </c>
      <c r="B304" s="137" t="s">
        <v>482</v>
      </c>
      <c r="C304" s="152" t="s">
        <v>483</v>
      </c>
    </row>
    <row r="305" spans="1:3" ht="14.25">
      <c r="A305" s="382">
        <v>305</v>
      </c>
      <c r="B305" s="137" t="s">
        <v>484</v>
      </c>
      <c r="C305" s="152" t="s">
        <v>485</v>
      </c>
    </row>
    <row r="306" spans="1:3" ht="14.25">
      <c r="A306" s="382">
        <v>306</v>
      </c>
      <c r="B306" s="129" t="s">
        <v>486</v>
      </c>
      <c r="C306" s="129" t="s">
        <v>487</v>
      </c>
    </row>
    <row r="307" spans="1:3" ht="14.25">
      <c r="A307" s="382">
        <v>307</v>
      </c>
      <c r="B307" s="129" t="s">
        <v>488</v>
      </c>
      <c r="C307" s="129" t="s">
        <v>487</v>
      </c>
    </row>
    <row r="308" spans="1:3" ht="14.25">
      <c r="A308" s="382">
        <v>308</v>
      </c>
      <c r="B308" s="129" t="s">
        <v>489</v>
      </c>
      <c r="C308" s="132" t="s">
        <v>490</v>
      </c>
    </row>
    <row r="309" spans="1:3" ht="14.25">
      <c r="A309" s="382">
        <v>309</v>
      </c>
      <c r="B309" s="129" t="s">
        <v>491</v>
      </c>
      <c r="C309" s="132" t="s">
        <v>490</v>
      </c>
    </row>
    <row r="310" spans="1:3" ht="14.25">
      <c r="A310" s="382">
        <v>310</v>
      </c>
      <c r="B310" s="132" t="s">
        <v>492</v>
      </c>
      <c r="C310" s="132" t="s">
        <v>218</v>
      </c>
    </row>
    <row r="311" spans="1:3" ht="14.25">
      <c r="A311" s="382">
        <v>311</v>
      </c>
      <c r="B311" s="140" t="s">
        <v>493</v>
      </c>
      <c r="C311" s="140" t="s">
        <v>494</v>
      </c>
    </row>
    <row r="312" spans="1:3" ht="14.25">
      <c r="A312" s="382">
        <v>312</v>
      </c>
      <c r="B312" s="140" t="s">
        <v>495</v>
      </c>
      <c r="C312" s="140" t="s">
        <v>494</v>
      </c>
    </row>
    <row r="313" spans="1:3" ht="14.25">
      <c r="A313" s="382">
        <v>313</v>
      </c>
      <c r="B313" s="132" t="s">
        <v>496</v>
      </c>
      <c r="C313" s="140" t="s">
        <v>497</v>
      </c>
    </row>
    <row r="314" spans="1:3" ht="14.25">
      <c r="A314" s="382">
        <v>314</v>
      </c>
      <c r="B314" s="129" t="s">
        <v>498</v>
      </c>
      <c r="C314" s="129" t="s">
        <v>499</v>
      </c>
    </row>
    <row r="315" spans="1:3" ht="14.25">
      <c r="A315" s="382">
        <v>315</v>
      </c>
      <c r="B315" s="129" t="s">
        <v>500</v>
      </c>
      <c r="C315" s="129" t="s">
        <v>499</v>
      </c>
    </row>
    <row r="316" spans="1:3" ht="14.25">
      <c r="A316" s="382">
        <v>316</v>
      </c>
      <c r="B316" s="122" t="s">
        <v>501</v>
      </c>
      <c r="C316" s="122" t="s">
        <v>497</v>
      </c>
    </row>
    <row r="317" spans="1:3" ht="14.25">
      <c r="A317" s="382">
        <v>317</v>
      </c>
      <c r="B317" s="129" t="s">
        <v>502</v>
      </c>
      <c r="C317" s="129" t="s">
        <v>503</v>
      </c>
    </row>
    <row r="318" spans="1:3" ht="14.25">
      <c r="A318" s="382">
        <v>318</v>
      </c>
      <c r="B318" s="129" t="s">
        <v>504</v>
      </c>
      <c r="C318" s="129" t="s">
        <v>503</v>
      </c>
    </row>
    <row r="319" spans="1:3" ht="14.25">
      <c r="A319" s="382">
        <v>319</v>
      </c>
      <c r="B319" s="129" t="s">
        <v>505</v>
      </c>
      <c r="C319" s="129" t="s">
        <v>506</v>
      </c>
    </row>
    <row r="320" spans="1:3" ht="14.25">
      <c r="A320" s="382">
        <v>320</v>
      </c>
      <c r="B320" s="129" t="s">
        <v>507</v>
      </c>
      <c r="C320" s="129" t="s">
        <v>508</v>
      </c>
    </row>
    <row r="321" spans="1:3" ht="14.25">
      <c r="A321" s="382">
        <v>321</v>
      </c>
      <c r="B321" s="129" t="s">
        <v>509</v>
      </c>
      <c r="C321" s="129" t="s">
        <v>510</v>
      </c>
    </row>
    <row r="322" spans="1:3" ht="14.25">
      <c r="A322" s="382">
        <v>322</v>
      </c>
      <c r="B322" s="129" t="s">
        <v>511</v>
      </c>
      <c r="C322" s="129" t="s">
        <v>510</v>
      </c>
    </row>
    <row r="323" spans="1:3" ht="14.25">
      <c r="A323" s="382">
        <v>323</v>
      </c>
      <c r="B323" s="129" t="s">
        <v>512</v>
      </c>
      <c r="C323" s="129" t="s">
        <v>513</v>
      </c>
    </row>
    <row r="324" spans="1:3" ht="14.25">
      <c r="A324" s="382">
        <v>324</v>
      </c>
      <c r="B324" s="129" t="s">
        <v>514</v>
      </c>
      <c r="C324" s="129" t="s">
        <v>515</v>
      </c>
    </row>
    <row r="325" spans="1:3" ht="14.25">
      <c r="A325" s="382">
        <v>325</v>
      </c>
      <c r="B325" s="129" t="s">
        <v>516</v>
      </c>
      <c r="C325" s="129" t="s">
        <v>515</v>
      </c>
    </row>
    <row r="326" spans="1:3" ht="14.25">
      <c r="A326" s="382">
        <v>326</v>
      </c>
      <c r="B326" s="129" t="s">
        <v>517</v>
      </c>
      <c r="C326" s="129" t="s">
        <v>515</v>
      </c>
    </row>
    <row r="327" spans="1:3" ht="14.25">
      <c r="A327" s="382">
        <v>327</v>
      </c>
      <c r="B327" s="129" t="s">
        <v>518</v>
      </c>
      <c r="C327" s="129" t="s">
        <v>515</v>
      </c>
    </row>
    <row r="328" spans="1:3" ht="14.25">
      <c r="A328" s="382">
        <v>328</v>
      </c>
      <c r="B328" s="129" t="s">
        <v>519</v>
      </c>
      <c r="C328" s="129" t="s">
        <v>515</v>
      </c>
    </row>
    <row r="329" spans="1:3" ht="14.25">
      <c r="A329" s="382">
        <v>329</v>
      </c>
      <c r="B329" s="11" t="s">
        <v>520</v>
      </c>
      <c r="C329" s="11" t="s">
        <v>521</v>
      </c>
    </row>
    <row r="330" spans="1:3" ht="14.25">
      <c r="A330" s="382">
        <v>330</v>
      </c>
      <c r="B330" s="11" t="s">
        <v>522</v>
      </c>
      <c r="C330" s="11" t="s">
        <v>523</v>
      </c>
    </row>
    <row r="331" spans="1:3" ht="14.25">
      <c r="A331" s="382">
        <v>331</v>
      </c>
      <c r="B331" s="11" t="s">
        <v>524</v>
      </c>
      <c r="C331" s="11" t="s">
        <v>525</v>
      </c>
    </row>
    <row r="332" spans="1:3" ht="14.25">
      <c r="A332" s="382">
        <v>332</v>
      </c>
      <c r="B332" s="11" t="s">
        <v>526</v>
      </c>
      <c r="C332" s="11" t="s">
        <v>525</v>
      </c>
    </row>
    <row r="333" spans="1:3" ht="14.25">
      <c r="A333" s="382">
        <v>333</v>
      </c>
      <c r="B333" s="137" t="s">
        <v>527</v>
      </c>
      <c r="C333" s="152" t="s">
        <v>528</v>
      </c>
    </row>
    <row r="334" spans="1:3" ht="14.25">
      <c r="A334" s="382">
        <v>334</v>
      </c>
      <c r="B334" s="137" t="s">
        <v>529</v>
      </c>
      <c r="C334" s="152" t="s">
        <v>530</v>
      </c>
    </row>
    <row r="335" spans="1:3" ht="14.25">
      <c r="A335" s="382">
        <v>335</v>
      </c>
      <c r="B335" s="131" t="s">
        <v>531</v>
      </c>
      <c r="C335" s="139" t="s">
        <v>532</v>
      </c>
    </row>
    <row r="336" spans="1:3" ht="14.25">
      <c r="A336" s="382">
        <v>336</v>
      </c>
      <c r="B336" s="137" t="s">
        <v>533</v>
      </c>
      <c r="C336" s="137" t="s">
        <v>534</v>
      </c>
    </row>
    <row r="337" spans="1:3" ht="14.25">
      <c r="A337" s="382">
        <v>337</v>
      </c>
      <c r="B337" s="129" t="s">
        <v>535</v>
      </c>
      <c r="C337" s="129" t="s">
        <v>536</v>
      </c>
    </row>
    <row r="338" spans="1:3" ht="14.25">
      <c r="A338" s="382">
        <v>338</v>
      </c>
      <c r="B338" s="129" t="s">
        <v>537</v>
      </c>
      <c r="C338" s="129" t="s">
        <v>536</v>
      </c>
    </row>
    <row r="339" spans="1:3" ht="14.25">
      <c r="A339" s="382">
        <v>339</v>
      </c>
      <c r="B339" s="129" t="s">
        <v>538</v>
      </c>
      <c r="C339" s="129" t="s">
        <v>536</v>
      </c>
    </row>
    <row r="340" spans="1:3" ht="14.25">
      <c r="A340" s="382">
        <v>340</v>
      </c>
      <c r="B340" s="137" t="s">
        <v>539</v>
      </c>
      <c r="C340" s="137" t="s">
        <v>540</v>
      </c>
    </row>
    <row r="341" spans="1:3" ht="14.25">
      <c r="A341" s="382">
        <v>341</v>
      </c>
      <c r="B341" s="132" t="s">
        <v>541</v>
      </c>
      <c r="C341" s="137" t="s">
        <v>542</v>
      </c>
    </row>
    <row r="342" spans="1:3" ht="14.25">
      <c r="A342" s="382">
        <v>342</v>
      </c>
      <c r="B342" s="131" t="s">
        <v>543</v>
      </c>
      <c r="C342" s="140" t="s">
        <v>534</v>
      </c>
    </row>
    <row r="343" spans="1:3" ht="14.25">
      <c r="A343" s="382">
        <v>343</v>
      </c>
      <c r="B343" s="132" t="s">
        <v>544</v>
      </c>
      <c r="C343" s="140" t="s">
        <v>545</v>
      </c>
    </row>
    <row r="344" spans="1:3" ht="14.25">
      <c r="A344" s="382">
        <v>344</v>
      </c>
      <c r="B344" s="129" t="s">
        <v>546</v>
      </c>
      <c r="C344" s="129" t="s">
        <v>547</v>
      </c>
    </row>
    <row r="345" spans="1:3" ht="14.25">
      <c r="A345" s="382">
        <v>345</v>
      </c>
      <c r="B345" s="129" t="s">
        <v>548</v>
      </c>
      <c r="C345" s="129" t="s">
        <v>464</v>
      </c>
    </row>
    <row r="346" spans="1:3" ht="14.25">
      <c r="A346" s="382">
        <v>346</v>
      </c>
      <c r="B346" s="129" t="s">
        <v>549</v>
      </c>
      <c r="C346" s="129" t="s">
        <v>464</v>
      </c>
    </row>
    <row r="347" spans="1:3" ht="14.25">
      <c r="A347" s="382">
        <v>347</v>
      </c>
      <c r="B347" s="129" t="s">
        <v>550</v>
      </c>
      <c r="C347" s="129" t="s">
        <v>547</v>
      </c>
    </row>
    <row r="348" spans="1:3" ht="14.25">
      <c r="A348" s="382">
        <v>348</v>
      </c>
      <c r="B348" s="129" t="s">
        <v>551</v>
      </c>
      <c r="C348" s="129" t="s">
        <v>552</v>
      </c>
    </row>
    <row r="349" spans="1:3" ht="14.25">
      <c r="A349" s="382">
        <v>349</v>
      </c>
      <c r="B349" s="129" t="s">
        <v>553</v>
      </c>
      <c r="C349" s="129" t="s">
        <v>547</v>
      </c>
    </row>
    <row r="350" spans="1:3" ht="14.25">
      <c r="A350" s="382">
        <v>350</v>
      </c>
      <c r="B350" s="129" t="s">
        <v>554</v>
      </c>
      <c r="C350" s="129" t="s">
        <v>547</v>
      </c>
    </row>
    <row r="351" spans="1:3" ht="14.25">
      <c r="A351" s="382">
        <v>351</v>
      </c>
      <c r="B351" s="129" t="s">
        <v>555</v>
      </c>
      <c r="C351" s="129" t="s">
        <v>547</v>
      </c>
    </row>
    <row r="352" spans="1:3" ht="14.25">
      <c r="A352" s="382">
        <v>352</v>
      </c>
      <c r="B352" s="129" t="s">
        <v>556</v>
      </c>
      <c r="C352" s="129" t="s">
        <v>547</v>
      </c>
    </row>
    <row r="353" spans="1:3" ht="14.25">
      <c r="A353" s="382">
        <v>353</v>
      </c>
      <c r="B353" s="129" t="s">
        <v>557</v>
      </c>
      <c r="C353" s="129" t="s">
        <v>547</v>
      </c>
    </row>
    <row r="354" spans="1:3" ht="14.25">
      <c r="A354" s="382">
        <v>354</v>
      </c>
      <c r="B354" s="129" t="s">
        <v>558</v>
      </c>
      <c r="C354" s="132" t="s">
        <v>559</v>
      </c>
    </row>
    <row r="355" spans="1:3" ht="14.25">
      <c r="A355" s="382">
        <v>355</v>
      </c>
      <c r="B355" s="129" t="s">
        <v>560</v>
      </c>
      <c r="C355" s="129" t="s">
        <v>561</v>
      </c>
    </row>
    <row r="356" spans="1:3" ht="14.25">
      <c r="A356" s="382">
        <v>356</v>
      </c>
      <c r="B356" s="129" t="s">
        <v>562</v>
      </c>
      <c r="C356" s="129" t="s">
        <v>547</v>
      </c>
    </row>
    <row r="357" spans="1:3" ht="14.25">
      <c r="A357" s="382">
        <v>357</v>
      </c>
      <c r="B357" s="129" t="s">
        <v>563</v>
      </c>
      <c r="C357" s="129" t="s">
        <v>547</v>
      </c>
    </row>
    <row r="358" spans="1:3" ht="14.25">
      <c r="A358" s="382">
        <v>358</v>
      </c>
      <c r="B358" s="129" t="s">
        <v>564</v>
      </c>
      <c r="C358" s="132" t="s">
        <v>565</v>
      </c>
    </row>
    <row r="359" spans="1:3" ht="14.25">
      <c r="A359" s="382">
        <v>359</v>
      </c>
      <c r="B359" s="129" t="s">
        <v>566</v>
      </c>
      <c r="C359" s="129" t="s">
        <v>567</v>
      </c>
    </row>
    <row r="360" spans="1:3" ht="14.25">
      <c r="A360" s="382">
        <v>360</v>
      </c>
      <c r="B360" s="129" t="s">
        <v>568</v>
      </c>
      <c r="C360" s="129" t="s">
        <v>569</v>
      </c>
    </row>
    <row r="361" spans="1:3" ht="14.25">
      <c r="A361" s="382">
        <v>361</v>
      </c>
      <c r="B361" s="129" t="s">
        <v>570</v>
      </c>
      <c r="C361" s="129" t="s">
        <v>571</v>
      </c>
    </row>
    <row r="362" spans="1:3" ht="14.25">
      <c r="A362" s="382">
        <v>362</v>
      </c>
      <c r="B362" s="129" t="s">
        <v>572</v>
      </c>
      <c r="C362" s="132" t="s">
        <v>573</v>
      </c>
    </row>
    <row r="363" spans="1:3" ht="14.25">
      <c r="A363" s="382">
        <v>363</v>
      </c>
      <c r="B363" s="129" t="s">
        <v>574</v>
      </c>
      <c r="C363" s="129" t="s">
        <v>547</v>
      </c>
    </row>
    <row r="364" spans="1:3" ht="14.25">
      <c r="A364" s="382">
        <v>364</v>
      </c>
      <c r="B364" s="129" t="s">
        <v>575</v>
      </c>
      <c r="C364" s="129" t="s">
        <v>576</v>
      </c>
    </row>
    <row r="365" spans="1:3" ht="14.25">
      <c r="A365" s="382">
        <v>365</v>
      </c>
      <c r="B365" s="129" t="s">
        <v>577</v>
      </c>
      <c r="C365" s="129" t="s">
        <v>576</v>
      </c>
    </row>
    <row r="366" spans="1:3" ht="14.25">
      <c r="A366" s="382">
        <v>366</v>
      </c>
      <c r="B366" s="129" t="s">
        <v>578</v>
      </c>
      <c r="C366" s="132" t="s">
        <v>579</v>
      </c>
    </row>
    <row r="367" spans="1:3" ht="14.25">
      <c r="A367" s="382">
        <v>367</v>
      </c>
      <c r="B367" s="129" t="s">
        <v>580</v>
      </c>
      <c r="C367" s="132" t="s">
        <v>579</v>
      </c>
    </row>
    <row r="368" spans="1:3" ht="14.25">
      <c r="A368" s="382">
        <v>368</v>
      </c>
      <c r="B368" s="129" t="s">
        <v>581</v>
      </c>
      <c r="C368" s="129" t="s">
        <v>547</v>
      </c>
    </row>
    <row r="369" spans="1:3" ht="14.25">
      <c r="A369" s="382">
        <v>369</v>
      </c>
      <c r="B369" s="129" t="s">
        <v>582</v>
      </c>
      <c r="C369" s="129" t="s">
        <v>464</v>
      </c>
    </row>
    <row r="370" spans="1:3" ht="14.25">
      <c r="A370" s="382">
        <v>370</v>
      </c>
      <c r="B370" s="129" t="s">
        <v>583</v>
      </c>
      <c r="C370" s="129" t="s">
        <v>547</v>
      </c>
    </row>
    <row r="371" spans="1:3" ht="14.25">
      <c r="A371" s="382">
        <v>371</v>
      </c>
      <c r="B371" s="132" t="s">
        <v>584</v>
      </c>
      <c r="C371" s="132" t="s">
        <v>585</v>
      </c>
    </row>
    <row r="372" spans="1:3" ht="14.25">
      <c r="A372" s="382">
        <v>372</v>
      </c>
      <c r="B372" s="132" t="s">
        <v>586</v>
      </c>
      <c r="C372" s="132" t="s">
        <v>464</v>
      </c>
    </row>
    <row r="373" spans="1:3" ht="14.25">
      <c r="A373" s="382">
        <v>373</v>
      </c>
      <c r="B373" s="132" t="s">
        <v>587</v>
      </c>
      <c r="C373" s="132" t="s">
        <v>588</v>
      </c>
    </row>
    <row r="374" spans="1:3" ht="14.25">
      <c r="A374" s="382">
        <v>374</v>
      </c>
      <c r="B374" s="132" t="s">
        <v>589</v>
      </c>
      <c r="C374" s="132" t="s">
        <v>590</v>
      </c>
    </row>
    <row r="375" spans="1:3" ht="14.25">
      <c r="A375" s="382">
        <v>375</v>
      </c>
      <c r="B375" s="135" t="s">
        <v>591</v>
      </c>
      <c r="C375" s="135" t="s">
        <v>592</v>
      </c>
    </row>
    <row r="376" spans="1:3" ht="14.25">
      <c r="A376" s="382">
        <v>376</v>
      </c>
      <c r="B376" s="11" t="s">
        <v>593</v>
      </c>
      <c r="C376" s="11" t="s">
        <v>594</v>
      </c>
    </row>
    <row r="377" spans="1:3" ht="14.25">
      <c r="A377" s="382">
        <v>377</v>
      </c>
      <c r="B377" s="11" t="s">
        <v>595</v>
      </c>
      <c r="C377" s="11" t="s">
        <v>594</v>
      </c>
    </row>
    <row r="378" spans="1:3" ht="14.25">
      <c r="A378" s="382">
        <v>378</v>
      </c>
      <c r="B378" s="11" t="s">
        <v>596</v>
      </c>
      <c r="C378" s="11" t="s">
        <v>597</v>
      </c>
    </row>
    <row r="379" spans="1:3" ht="14.25">
      <c r="A379" s="382">
        <v>379</v>
      </c>
      <c r="B379" s="11" t="s">
        <v>598</v>
      </c>
      <c r="C379" s="11" t="s">
        <v>597</v>
      </c>
    </row>
    <row r="380" spans="1:3" ht="14.25">
      <c r="A380" s="382">
        <v>380</v>
      </c>
      <c r="B380" s="11" t="s">
        <v>599</v>
      </c>
      <c r="C380" s="11" t="s">
        <v>547</v>
      </c>
    </row>
    <row r="381" spans="1:3" ht="14.25">
      <c r="A381" s="382">
        <v>381</v>
      </c>
      <c r="B381" s="11" t="s">
        <v>600</v>
      </c>
      <c r="C381" s="11" t="s">
        <v>601</v>
      </c>
    </row>
    <row r="382" spans="1:3" ht="14.25">
      <c r="A382" s="382">
        <v>382</v>
      </c>
      <c r="B382" s="132" t="s">
        <v>602</v>
      </c>
      <c r="C382" s="129" t="s">
        <v>547</v>
      </c>
    </row>
    <row r="383" spans="1:3" ht="14.25">
      <c r="A383" s="382">
        <v>383</v>
      </c>
      <c r="B383" s="11" t="s">
        <v>603</v>
      </c>
      <c r="C383" s="11" t="s">
        <v>604</v>
      </c>
    </row>
    <row r="384" spans="1:3" ht="14.25">
      <c r="A384" s="382">
        <v>384</v>
      </c>
      <c r="B384" s="131" t="s">
        <v>605</v>
      </c>
      <c r="C384" s="131" t="s">
        <v>442</v>
      </c>
    </row>
    <row r="385" spans="1:3" ht="14.25">
      <c r="A385" s="382">
        <v>385</v>
      </c>
      <c r="B385" s="131" t="s">
        <v>606</v>
      </c>
      <c r="C385" s="131" t="s">
        <v>442</v>
      </c>
    </row>
    <row r="386" spans="1:3" ht="14.25">
      <c r="A386" s="382">
        <v>386</v>
      </c>
      <c r="B386" s="143" t="s">
        <v>607</v>
      </c>
      <c r="C386" s="131" t="s">
        <v>442</v>
      </c>
    </row>
    <row r="387" spans="1:3" ht="14.25">
      <c r="A387" s="382">
        <v>387</v>
      </c>
      <c r="B387" s="131" t="s">
        <v>608</v>
      </c>
      <c r="C387" s="131" t="s">
        <v>547</v>
      </c>
    </row>
    <row r="388" spans="1:3" ht="14.25">
      <c r="A388" s="382">
        <v>388</v>
      </c>
      <c r="B388" s="131" t="s">
        <v>609</v>
      </c>
      <c r="C388" s="131" t="s">
        <v>610</v>
      </c>
    </row>
    <row r="389" spans="1:3" ht="14.25">
      <c r="A389" s="382">
        <v>389</v>
      </c>
      <c r="B389" s="131" t="s">
        <v>611</v>
      </c>
      <c r="C389" s="131" t="s">
        <v>610</v>
      </c>
    </row>
    <row r="390" spans="1:3" ht="14.25">
      <c r="A390" s="382">
        <v>390</v>
      </c>
      <c r="B390" s="131" t="s">
        <v>612</v>
      </c>
      <c r="C390" s="131" t="s">
        <v>547</v>
      </c>
    </row>
    <row r="391" spans="1:3" ht="14.25">
      <c r="A391" s="382">
        <v>391</v>
      </c>
      <c r="B391" s="131" t="s">
        <v>613</v>
      </c>
      <c r="C391" s="131" t="s">
        <v>547</v>
      </c>
    </row>
    <row r="392" spans="1:3" ht="14.25">
      <c r="A392" s="382">
        <v>392</v>
      </c>
      <c r="B392" s="137" t="s">
        <v>614</v>
      </c>
      <c r="C392" s="131" t="s">
        <v>547</v>
      </c>
    </row>
    <row r="393" spans="1:3" ht="14.25">
      <c r="A393" s="382">
        <v>393</v>
      </c>
      <c r="B393" s="137" t="s">
        <v>615</v>
      </c>
      <c r="C393" s="131" t="s">
        <v>547</v>
      </c>
    </row>
    <row r="394" spans="1:3" ht="14.25">
      <c r="A394" s="382">
        <v>394</v>
      </c>
      <c r="B394" s="129" t="s">
        <v>616</v>
      </c>
      <c r="C394" s="129" t="s">
        <v>617</v>
      </c>
    </row>
    <row r="395" spans="1:3" ht="14.25">
      <c r="A395" s="382">
        <v>395</v>
      </c>
      <c r="B395" s="129" t="s">
        <v>618</v>
      </c>
      <c r="C395" s="129" t="s">
        <v>617</v>
      </c>
    </row>
    <row r="396" spans="1:3" ht="14.25">
      <c r="A396" s="382">
        <v>396</v>
      </c>
      <c r="B396" s="131" t="s">
        <v>619</v>
      </c>
      <c r="C396" s="131" t="s">
        <v>620</v>
      </c>
    </row>
    <row r="397" spans="1:3" ht="14.25">
      <c r="A397" s="382">
        <v>397</v>
      </c>
      <c r="B397" s="137" t="s">
        <v>621</v>
      </c>
      <c r="C397" s="152" t="s">
        <v>622</v>
      </c>
    </row>
    <row r="398" spans="1:3" ht="14.25">
      <c r="A398" s="382">
        <v>398</v>
      </c>
      <c r="B398" s="137" t="s">
        <v>623</v>
      </c>
      <c r="C398" s="135" t="s">
        <v>624</v>
      </c>
    </row>
    <row r="399" spans="1:3" ht="14.25">
      <c r="A399" s="382">
        <v>399</v>
      </c>
      <c r="B399" s="137" t="s">
        <v>625</v>
      </c>
      <c r="C399" s="137" t="s">
        <v>468</v>
      </c>
    </row>
    <row r="400" spans="1:3" ht="14.25">
      <c r="A400" s="382">
        <v>400</v>
      </c>
      <c r="B400" s="137" t="s">
        <v>626</v>
      </c>
      <c r="C400" s="137" t="s">
        <v>627</v>
      </c>
    </row>
    <row r="401" spans="1:3" ht="14.25">
      <c r="A401" s="382">
        <v>401</v>
      </c>
      <c r="B401" s="137" t="s">
        <v>628</v>
      </c>
      <c r="C401" s="137" t="s">
        <v>442</v>
      </c>
    </row>
    <row r="402" spans="1:3" ht="14.25">
      <c r="A402" s="382">
        <v>402</v>
      </c>
      <c r="B402" s="132" t="s">
        <v>629</v>
      </c>
      <c r="C402" s="132" t="s">
        <v>630</v>
      </c>
    </row>
    <row r="403" spans="1:3" ht="14.25">
      <c r="A403" s="382">
        <v>403</v>
      </c>
      <c r="B403" s="137" t="s">
        <v>631</v>
      </c>
      <c r="C403" s="137" t="s">
        <v>632</v>
      </c>
    </row>
    <row r="404" spans="1:3" ht="14.25">
      <c r="A404" s="382">
        <v>404</v>
      </c>
      <c r="B404" s="131" t="s">
        <v>633</v>
      </c>
      <c r="C404" s="139" t="s">
        <v>442</v>
      </c>
    </row>
    <row r="405" spans="1:3" ht="14.25">
      <c r="A405" s="382">
        <v>405</v>
      </c>
      <c r="B405" s="137" t="s">
        <v>634</v>
      </c>
      <c r="C405" s="137" t="s">
        <v>547</v>
      </c>
    </row>
    <row r="406" spans="1:3" ht="14.25">
      <c r="A406" s="382">
        <v>406</v>
      </c>
      <c r="B406" s="137" t="s">
        <v>635</v>
      </c>
      <c r="C406" s="137" t="s">
        <v>636</v>
      </c>
    </row>
    <row r="407" spans="1:3" ht="14.25">
      <c r="A407" s="382">
        <v>407</v>
      </c>
      <c r="B407" s="137" t="s">
        <v>637</v>
      </c>
      <c r="C407" s="137" t="s">
        <v>636</v>
      </c>
    </row>
    <row r="408" spans="1:3" ht="14.25">
      <c r="A408" s="382">
        <v>408</v>
      </c>
      <c r="B408" s="128" t="s">
        <v>638</v>
      </c>
      <c r="C408" s="137" t="s">
        <v>636</v>
      </c>
    </row>
    <row r="409" spans="1:3" ht="14.25">
      <c r="A409" s="382">
        <v>409</v>
      </c>
      <c r="B409" s="132" t="s">
        <v>639</v>
      </c>
      <c r="C409" s="129" t="s">
        <v>640</v>
      </c>
    </row>
    <row r="410" spans="1:3" ht="14.25">
      <c r="A410" s="382">
        <v>410</v>
      </c>
      <c r="B410" s="131" t="s">
        <v>641</v>
      </c>
      <c r="C410" s="140" t="s">
        <v>442</v>
      </c>
    </row>
    <row r="411" spans="1:3" ht="14.25">
      <c r="A411" s="382">
        <v>411</v>
      </c>
      <c r="B411" s="131" t="s">
        <v>642</v>
      </c>
      <c r="C411" s="140" t="s">
        <v>442</v>
      </c>
    </row>
    <row r="412" spans="1:3" ht="14.25">
      <c r="A412" s="382">
        <v>412</v>
      </c>
      <c r="B412" s="140" t="s">
        <v>643</v>
      </c>
      <c r="C412" s="140" t="s">
        <v>442</v>
      </c>
    </row>
    <row r="413" spans="1:3" ht="14.25">
      <c r="A413" s="382">
        <v>413</v>
      </c>
      <c r="B413" s="131" t="s">
        <v>644</v>
      </c>
      <c r="C413" s="140" t="s">
        <v>442</v>
      </c>
    </row>
    <row r="414" spans="1:3" ht="14.25">
      <c r="A414" s="382">
        <v>414</v>
      </c>
      <c r="B414" s="132" t="s">
        <v>645</v>
      </c>
      <c r="C414" s="140" t="s">
        <v>547</v>
      </c>
    </row>
    <row r="415" spans="1:3" ht="14.25">
      <c r="A415" s="382">
        <v>415</v>
      </c>
      <c r="B415" s="132" t="s">
        <v>646</v>
      </c>
      <c r="C415" s="140" t="s">
        <v>442</v>
      </c>
    </row>
    <row r="416" spans="1:3" ht="14.25">
      <c r="A416" s="382">
        <v>416</v>
      </c>
      <c r="B416" s="132" t="s">
        <v>647</v>
      </c>
      <c r="C416" s="140" t="s">
        <v>648</v>
      </c>
    </row>
    <row r="417" spans="1:3" ht="14.25">
      <c r="A417" s="382">
        <v>417</v>
      </c>
      <c r="B417" s="143" t="s">
        <v>649</v>
      </c>
      <c r="C417" s="122" t="s">
        <v>442</v>
      </c>
    </row>
    <row r="418" spans="1:3" ht="14.25">
      <c r="A418" s="382">
        <v>418</v>
      </c>
      <c r="B418" s="143" t="s">
        <v>650</v>
      </c>
      <c r="C418" s="122" t="s">
        <v>442</v>
      </c>
    </row>
    <row r="419" spans="1:3" ht="14.25">
      <c r="A419" s="382">
        <v>419</v>
      </c>
      <c r="B419" s="143" t="s">
        <v>651</v>
      </c>
      <c r="C419" s="122" t="s">
        <v>442</v>
      </c>
    </row>
    <row r="420" spans="1:3" ht="14.25">
      <c r="A420" s="382">
        <v>420</v>
      </c>
      <c r="B420" s="122" t="s">
        <v>652</v>
      </c>
      <c r="C420" s="122" t="s">
        <v>442</v>
      </c>
    </row>
    <row r="421" spans="1:3" ht="14.25">
      <c r="A421" s="382">
        <v>421</v>
      </c>
      <c r="B421" s="143" t="s">
        <v>653</v>
      </c>
      <c r="C421" s="122" t="s">
        <v>442</v>
      </c>
    </row>
    <row r="422" spans="1:3" ht="14.25">
      <c r="A422" s="382">
        <v>422</v>
      </c>
      <c r="B422" s="131" t="s">
        <v>654</v>
      </c>
      <c r="C422" s="131" t="s">
        <v>655</v>
      </c>
    </row>
    <row r="423" spans="1:3" ht="14.25">
      <c r="A423" s="382">
        <v>423</v>
      </c>
      <c r="B423" s="131" t="s">
        <v>656</v>
      </c>
      <c r="C423" s="131" t="s">
        <v>655</v>
      </c>
    </row>
    <row r="424" spans="1:3" ht="14.25">
      <c r="A424" s="382">
        <v>424</v>
      </c>
      <c r="B424" s="137" t="s">
        <v>657</v>
      </c>
      <c r="C424" s="137" t="s">
        <v>658</v>
      </c>
    </row>
    <row r="425" spans="1:3" ht="14.25">
      <c r="A425" s="382">
        <v>425</v>
      </c>
      <c r="B425" s="137" t="s">
        <v>659</v>
      </c>
      <c r="C425" s="137" t="s">
        <v>658</v>
      </c>
    </row>
    <row r="426" spans="1:3" ht="14.25">
      <c r="A426" s="382">
        <v>426</v>
      </c>
      <c r="B426" s="137" t="s">
        <v>660</v>
      </c>
      <c r="C426" s="137" t="s">
        <v>661</v>
      </c>
    </row>
    <row r="427" spans="1:3" ht="14.25">
      <c r="A427" s="382">
        <v>427</v>
      </c>
      <c r="B427" s="129" t="s">
        <v>662</v>
      </c>
      <c r="C427" s="129" t="s">
        <v>663</v>
      </c>
    </row>
    <row r="428" spans="1:3" ht="14.25">
      <c r="A428" s="382">
        <v>428</v>
      </c>
      <c r="B428" s="129" t="s">
        <v>664</v>
      </c>
      <c r="C428" s="129" t="s">
        <v>663</v>
      </c>
    </row>
    <row r="429" spans="1:3" ht="14.25">
      <c r="A429" s="382">
        <v>429</v>
      </c>
      <c r="B429" s="129" t="s">
        <v>665</v>
      </c>
      <c r="C429" s="129" t="s">
        <v>663</v>
      </c>
    </row>
    <row r="430" spans="1:3" ht="14.25">
      <c r="A430" s="382">
        <v>430</v>
      </c>
      <c r="B430" s="129" t="s">
        <v>666</v>
      </c>
      <c r="C430" s="129" t="s">
        <v>663</v>
      </c>
    </row>
    <row r="431" spans="1:3" ht="14.25">
      <c r="A431" s="382">
        <v>431</v>
      </c>
      <c r="B431" s="129" t="s">
        <v>667</v>
      </c>
      <c r="C431" s="129" t="s">
        <v>668</v>
      </c>
    </row>
    <row r="432" spans="1:3" ht="14.25">
      <c r="A432" s="382">
        <v>432</v>
      </c>
      <c r="B432" s="129" t="s">
        <v>669</v>
      </c>
      <c r="C432" s="129" t="s">
        <v>670</v>
      </c>
    </row>
    <row r="433" spans="1:3" ht="14.25">
      <c r="A433" s="382">
        <v>433</v>
      </c>
      <c r="B433" s="129" t="s">
        <v>671</v>
      </c>
      <c r="C433" s="129" t="s">
        <v>670</v>
      </c>
    </row>
    <row r="434" spans="1:3" ht="14.25">
      <c r="A434" s="382">
        <v>434</v>
      </c>
      <c r="B434" s="129" t="s">
        <v>672</v>
      </c>
      <c r="C434" s="129" t="s">
        <v>673</v>
      </c>
    </row>
    <row r="435" spans="1:3" ht="14.25">
      <c r="A435" s="382">
        <v>435</v>
      </c>
      <c r="B435" s="129" t="s">
        <v>674</v>
      </c>
      <c r="C435" s="129" t="s">
        <v>675</v>
      </c>
    </row>
    <row r="436" spans="1:3" ht="14.25">
      <c r="A436" s="382">
        <v>436</v>
      </c>
      <c r="B436" s="129" t="s">
        <v>676</v>
      </c>
      <c r="C436" s="129" t="s">
        <v>673</v>
      </c>
    </row>
    <row r="437" spans="1:3" ht="14.25">
      <c r="A437" s="382">
        <v>437</v>
      </c>
      <c r="B437" s="129" t="s">
        <v>677</v>
      </c>
      <c r="C437" s="129" t="s">
        <v>673</v>
      </c>
    </row>
    <row r="438" spans="1:3" ht="14.25">
      <c r="A438" s="382">
        <v>438</v>
      </c>
      <c r="B438" s="129" t="s">
        <v>678</v>
      </c>
      <c r="C438" s="129" t="s">
        <v>675</v>
      </c>
    </row>
    <row r="439" spans="1:3" ht="14.25">
      <c r="A439" s="382">
        <v>439</v>
      </c>
      <c r="B439" s="129" t="s">
        <v>679</v>
      </c>
      <c r="C439" s="129" t="s">
        <v>680</v>
      </c>
    </row>
    <row r="440" spans="1:3" ht="14.25">
      <c r="A440" s="382">
        <v>440</v>
      </c>
      <c r="B440" s="11" t="s">
        <v>681</v>
      </c>
      <c r="C440" s="11" t="s">
        <v>682</v>
      </c>
    </row>
    <row r="441" spans="1:3" ht="14.25">
      <c r="A441" s="382">
        <v>441</v>
      </c>
      <c r="B441" s="11" t="s">
        <v>683</v>
      </c>
      <c r="C441" s="11" t="s">
        <v>684</v>
      </c>
    </row>
    <row r="442" spans="1:3" ht="14.25">
      <c r="A442" s="382">
        <v>442</v>
      </c>
      <c r="B442" s="129" t="s">
        <v>685</v>
      </c>
      <c r="C442" s="129" t="s">
        <v>686</v>
      </c>
    </row>
    <row r="443" spans="1:3" ht="14.25">
      <c r="A443" s="382">
        <v>443</v>
      </c>
      <c r="B443" s="137" t="s">
        <v>687</v>
      </c>
      <c r="C443" s="137" t="s">
        <v>688</v>
      </c>
    </row>
    <row r="444" spans="1:3" ht="14.25">
      <c r="A444" s="382">
        <v>444</v>
      </c>
      <c r="B444" s="137" t="s">
        <v>689</v>
      </c>
      <c r="C444" s="137" t="s">
        <v>688</v>
      </c>
    </row>
    <row r="445" spans="1:3" ht="14.25">
      <c r="A445" s="382">
        <v>445</v>
      </c>
      <c r="B445" s="137" t="s">
        <v>690</v>
      </c>
      <c r="C445" s="137" t="s">
        <v>691</v>
      </c>
    </row>
    <row r="446" spans="1:3" ht="14.25">
      <c r="A446" s="382">
        <v>446</v>
      </c>
      <c r="B446" s="137" t="s">
        <v>692</v>
      </c>
      <c r="C446" s="152" t="s">
        <v>693</v>
      </c>
    </row>
    <row r="447" spans="1:3" ht="14.25">
      <c r="A447" s="382">
        <v>447</v>
      </c>
      <c r="B447" s="131" t="s">
        <v>694</v>
      </c>
      <c r="C447" s="139" t="s">
        <v>130</v>
      </c>
    </row>
    <row r="448" spans="1:3" ht="14.25">
      <c r="A448" s="382">
        <v>448</v>
      </c>
      <c r="B448" s="137" t="s">
        <v>695</v>
      </c>
      <c r="C448" s="152" t="s">
        <v>693</v>
      </c>
    </row>
    <row r="449" spans="1:3" ht="14.25">
      <c r="A449" s="382">
        <v>449</v>
      </c>
      <c r="B449" s="137" t="s">
        <v>696</v>
      </c>
      <c r="C449" s="135" t="s">
        <v>697</v>
      </c>
    </row>
    <row r="450" spans="1:3" ht="14.25">
      <c r="A450" s="382">
        <v>450</v>
      </c>
      <c r="B450" s="11" t="s">
        <v>698</v>
      </c>
      <c r="C450" s="135" t="s">
        <v>697</v>
      </c>
    </row>
    <row r="451" spans="1:3" ht="14.25">
      <c r="A451" s="382">
        <v>451</v>
      </c>
      <c r="B451" s="140" t="s">
        <v>699</v>
      </c>
      <c r="C451" s="140" t="s">
        <v>700</v>
      </c>
    </row>
    <row r="452" spans="1:3" ht="14.25">
      <c r="A452" s="382">
        <v>452</v>
      </c>
      <c r="B452" s="129" t="s">
        <v>701</v>
      </c>
      <c r="C452" s="129" t="s">
        <v>702</v>
      </c>
    </row>
    <row r="453" spans="1:3" ht="14.25">
      <c r="A453" s="382">
        <v>453</v>
      </c>
      <c r="B453" s="129" t="s">
        <v>703</v>
      </c>
      <c r="C453" s="129" t="s">
        <v>704</v>
      </c>
    </row>
    <row r="454" spans="1:3" ht="14.25">
      <c r="A454" s="382">
        <v>454</v>
      </c>
      <c r="B454" s="129" t="s">
        <v>705</v>
      </c>
      <c r="C454" s="129" t="s">
        <v>704</v>
      </c>
    </row>
    <row r="455" spans="1:3" ht="14.25">
      <c r="A455" s="382">
        <v>455</v>
      </c>
      <c r="B455" s="129" t="s">
        <v>706</v>
      </c>
      <c r="C455" s="129" t="s">
        <v>707</v>
      </c>
    </row>
    <row r="456" spans="1:3" ht="14.25">
      <c r="A456" s="382">
        <v>456</v>
      </c>
      <c r="B456" s="129" t="s">
        <v>708</v>
      </c>
      <c r="C456" s="129" t="s">
        <v>702</v>
      </c>
    </row>
    <row r="457" spans="1:3" ht="14.25">
      <c r="A457" s="382">
        <v>457</v>
      </c>
      <c r="B457" s="129" t="s">
        <v>709</v>
      </c>
      <c r="C457" s="129" t="s">
        <v>707</v>
      </c>
    </row>
    <row r="458" spans="1:3" ht="14.25">
      <c r="A458" s="382">
        <v>458</v>
      </c>
      <c r="B458" s="129" t="s">
        <v>710</v>
      </c>
      <c r="C458" s="129" t="s">
        <v>711</v>
      </c>
    </row>
    <row r="459" spans="1:3" ht="14.25">
      <c r="A459" s="382">
        <v>459</v>
      </c>
      <c r="B459" s="129" t="s">
        <v>712</v>
      </c>
      <c r="C459" s="129" t="s">
        <v>711</v>
      </c>
    </row>
    <row r="460" spans="1:3" ht="14.25">
      <c r="A460" s="382">
        <v>460</v>
      </c>
      <c r="B460" s="129" t="s">
        <v>713</v>
      </c>
      <c r="C460" s="129" t="s">
        <v>714</v>
      </c>
    </row>
    <row r="461" spans="1:3" ht="14.25">
      <c r="A461" s="382">
        <v>461</v>
      </c>
      <c r="B461" s="129" t="s">
        <v>715</v>
      </c>
      <c r="C461" s="129" t="s">
        <v>714</v>
      </c>
    </row>
    <row r="462" spans="1:3" ht="14.25">
      <c r="A462" s="382">
        <v>462</v>
      </c>
      <c r="B462" s="129" t="s">
        <v>716</v>
      </c>
      <c r="C462" s="129" t="s">
        <v>702</v>
      </c>
    </row>
    <row r="463" spans="1:3" ht="14.25">
      <c r="A463" s="382">
        <v>463</v>
      </c>
      <c r="B463" s="129" t="s">
        <v>717</v>
      </c>
      <c r="C463" s="129" t="s">
        <v>702</v>
      </c>
    </row>
    <row r="464" spans="1:3" ht="14.25">
      <c r="A464" s="382">
        <v>464</v>
      </c>
      <c r="B464" s="129" t="s">
        <v>718</v>
      </c>
      <c r="C464" s="129" t="s">
        <v>704</v>
      </c>
    </row>
    <row r="465" spans="1:3" ht="14.25">
      <c r="A465" s="382">
        <v>465</v>
      </c>
      <c r="B465" s="129" t="s">
        <v>719</v>
      </c>
      <c r="C465" s="129" t="s">
        <v>704</v>
      </c>
    </row>
    <row r="466" spans="1:3" ht="14.25">
      <c r="A466" s="382">
        <v>466</v>
      </c>
      <c r="B466" s="129" t="s">
        <v>720</v>
      </c>
      <c r="C466" s="129" t="s">
        <v>721</v>
      </c>
    </row>
    <row r="467" spans="1:3" ht="14.25">
      <c r="A467" s="382">
        <v>467</v>
      </c>
      <c r="B467" s="132" t="s">
        <v>722</v>
      </c>
      <c r="C467" s="132" t="s">
        <v>707</v>
      </c>
    </row>
    <row r="468" spans="1:3" ht="14.25">
      <c r="A468" s="382">
        <v>468</v>
      </c>
      <c r="B468" s="132" t="s">
        <v>723</v>
      </c>
      <c r="C468" s="132" t="s">
        <v>707</v>
      </c>
    </row>
    <row r="469" spans="1:3" ht="14.25">
      <c r="A469" s="382">
        <v>469</v>
      </c>
      <c r="B469" s="129" t="s">
        <v>724</v>
      </c>
      <c r="C469" s="129" t="s">
        <v>704</v>
      </c>
    </row>
    <row r="470" spans="1:3" ht="14.25">
      <c r="A470" s="382">
        <v>470</v>
      </c>
      <c r="B470" s="11" t="s">
        <v>725</v>
      </c>
      <c r="C470" s="11" t="s">
        <v>726</v>
      </c>
    </row>
    <row r="471" spans="1:3" ht="14.25">
      <c r="A471" s="382">
        <v>471</v>
      </c>
      <c r="B471" s="137" t="s">
        <v>727</v>
      </c>
      <c r="C471" s="11" t="s">
        <v>728</v>
      </c>
    </row>
    <row r="472" spans="1:3" ht="14.25">
      <c r="A472" s="382">
        <v>472</v>
      </c>
      <c r="B472" s="137" t="s">
        <v>729</v>
      </c>
      <c r="C472" s="152" t="s">
        <v>707</v>
      </c>
    </row>
    <row r="473" spans="1:3" ht="14.25">
      <c r="A473" s="382">
        <v>473</v>
      </c>
      <c r="B473" s="137" t="s">
        <v>730</v>
      </c>
      <c r="C473" s="152" t="s">
        <v>707</v>
      </c>
    </row>
    <row r="474" spans="1:3" ht="14.25">
      <c r="A474" s="382">
        <v>474</v>
      </c>
      <c r="B474" s="131" t="s">
        <v>731</v>
      </c>
      <c r="C474" s="139" t="s">
        <v>732</v>
      </c>
    </row>
    <row r="475" spans="1:3" ht="14.25">
      <c r="A475" s="382">
        <v>475</v>
      </c>
      <c r="B475" s="131" t="s">
        <v>733</v>
      </c>
      <c r="C475" s="139" t="s">
        <v>734</v>
      </c>
    </row>
    <row r="476" spans="1:3" ht="14.25">
      <c r="A476" s="382">
        <v>476</v>
      </c>
      <c r="B476" s="131" t="s">
        <v>735</v>
      </c>
      <c r="C476" s="139" t="s">
        <v>408</v>
      </c>
    </row>
    <row r="477" spans="1:3" ht="14.25">
      <c r="A477" s="382">
        <v>477</v>
      </c>
      <c r="B477" s="131" t="s">
        <v>736</v>
      </c>
      <c r="C477" s="139" t="s">
        <v>734</v>
      </c>
    </row>
    <row r="478" spans="1:3" ht="14.25">
      <c r="A478" s="382">
        <v>478</v>
      </c>
      <c r="B478" s="131" t="s">
        <v>737</v>
      </c>
      <c r="C478" s="139" t="s">
        <v>738</v>
      </c>
    </row>
    <row r="479" spans="1:3" ht="14.25">
      <c r="A479" s="382">
        <v>479</v>
      </c>
      <c r="B479" s="131" t="s">
        <v>739</v>
      </c>
      <c r="C479" s="139" t="s">
        <v>738</v>
      </c>
    </row>
    <row r="480" spans="1:3" ht="14.25">
      <c r="A480" s="382">
        <v>480</v>
      </c>
      <c r="B480" s="131" t="s">
        <v>740</v>
      </c>
      <c r="C480" s="140" t="s">
        <v>741</v>
      </c>
    </row>
    <row r="481" spans="1:3" ht="14.25">
      <c r="A481" s="382">
        <v>481</v>
      </c>
      <c r="B481" s="131" t="s">
        <v>742</v>
      </c>
      <c r="C481" s="140" t="s">
        <v>741</v>
      </c>
    </row>
    <row r="482" spans="1:3" ht="14.25">
      <c r="A482" s="382">
        <v>482</v>
      </c>
      <c r="B482" s="131" t="s">
        <v>743</v>
      </c>
      <c r="C482" s="131" t="s">
        <v>744</v>
      </c>
    </row>
    <row r="483" spans="1:3" ht="14.25">
      <c r="A483" s="382">
        <v>483</v>
      </c>
      <c r="B483" s="131" t="s">
        <v>745</v>
      </c>
      <c r="C483" s="131" t="s">
        <v>744</v>
      </c>
    </row>
    <row r="484" spans="1:3" ht="14.25">
      <c r="A484" s="382">
        <v>484</v>
      </c>
      <c r="B484" s="131" t="s">
        <v>746</v>
      </c>
      <c r="C484" s="131" t="s">
        <v>744</v>
      </c>
    </row>
    <row r="485" spans="1:3" ht="14.25">
      <c r="A485" s="382">
        <v>485</v>
      </c>
      <c r="B485" s="131" t="s">
        <v>747</v>
      </c>
      <c r="C485" s="131" t="s">
        <v>744</v>
      </c>
    </row>
    <row r="486" spans="1:3" ht="14.25">
      <c r="A486" s="382">
        <v>486</v>
      </c>
      <c r="B486" s="131" t="s">
        <v>748</v>
      </c>
      <c r="C486" s="131" t="s">
        <v>744</v>
      </c>
    </row>
    <row r="487" spans="1:3" ht="14.25">
      <c r="A487" s="382">
        <v>487</v>
      </c>
      <c r="B487" s="137" t="s">
        <v>749</v>
      </c>
      <c r="C487" s="137" t="s">
        <v>750</v>
      </c>
    </row>
    <row r="488" spans="1:3" ht="14.25">
      <c r="A488" s="382">
        <v>488</v>
      </c>
      <c r="B488" s="131" t="s">
        <v>751</v>
      </c>
      <c r="C488" s="139" t="s">
        <v>752</v>
      </c>
    </row>
    <row r="489" spans="1:3" ht="14.25">
      <c r="A489" s="382">
        <v>489</v>
      </c>
      <c r="B489" s="129" t="s">
        <v>753</v>
      </c>
      <c r="C489" s="129" t="s">
        <v>400</v>
      </c>
    </row>
    <row r="490" spans="1:3" ht="14.25">
      <c r="A490" s="382">
        <v>490</v>
      </c>
      <c r="B490" s="132" t="s">
        <v>754</v>
      </c>
      <c r="C490" s="132" t="s">
        <v>755</v>
      </c>
    </row>
    <row r="491" spans="1:3" ht="14.25">
      <c r="A491" s="382">
        <v>491</v>
      </c>
      <c r="B491" s="129" t="s">
        <v>756</v>
      </c>
      <c r="C491" s="129" t="s">
        <v>757</v>
      </c>
    </row>
    <row r="492" spans="1:3" ht="14.25">
      <c r="A492" s="382">
        <v>492</v>
      </c>
      <c r="B492" s="129" t="s">
        <v>758</v>
      </c>
      <c r="C492" s="129" t="s">
        <v>757</v>
      </c>
    </row>
    <row r="493" spans="1:3" ht="14.25">
      <c r="A493" s="382">
        <v>493</v>
      </c>
      <c r="B493" s="129" t="s">
        <v>759</v>
      </c>
      <c r="C493" s="129" t="s">
        <v>714</v>
      </c>
    </row>
    <row r="494" spans="1:3" ht="14.25">
      <c r="A494" s="382">
        <v>494</v>
      </c>
      <c r="B494" s="129" t="s">
        <v>760</v>
      </c>
      <c r="C494" s="129" t="s">
        <v>707</v>
      </c>
    </row>
    <row r="495" spans="1:3" ht="14.25">
      <c r="A495" s="382">
        <v>495</v>
      </c>
      <c r="B495" s="11" t="s">
        <v>761</v>
      </c>
      <c r="C495" s="11" t="s">
        <v>734</v>
      </c>
    </row>
    <row r="496" spans="1:3" ht="14.25">
      <c r="A496" s="382">
        <v>496</v>
      </c>
      <c r="B496" s="132" t="s">
        <v>762</v>
      </c>
      <c r="C496" s="132" t="s">
        <v>757</v>
      </c>
    </row>
    <row r="497" spans="1:3" ht="14.25">
      <c r="A497" s="382">
        <v>497</v>
      </c>
      <c r="B497" s="137" t="s">
        <v>763</v>
      </c>
      <c r="C497" s="11" t="s">
        <v>764</v>
      </c>
    </row>
    <row r="498" spans="1:3" ht="14.25">
      <c r="A498" s="382">
        <v>498</v>
      </c>
      <c r="B498" s="129" t="s">
        <v>765</v>
      </c>
      <c r="C498" s="129" t="s">
        <v>766</v>
      </c>
    </row>
    <row r="499" spans="1:3" ht="14.25">
      <c r="A499" s="382">
        <v>499</v>
      </c>
      <c r="B499" s="129" t="s">
        <v>767</v>
      </c>
      <c r="C499" s="129" t="s">
        <v>766</v>
      </c>
    </row>
    <row r="500" spans="1:3" ht="14.25">
      <c r="A500" s="382">
        <v>500</v>
      </c>
      <c r="B500" s="129" t="s">
        <v>768</v>
      </c>
      <c r="C500" s="129" t="s">
        <v>769</v>
      </c>
    </row>
    <row r="501" spans="1:3" ht="14.25">
      <c r="A501" s="382">
        <v>501</v>
      </c>
      <c r="B501" s="129" t="s">
        <v>770</v>
      </c>
      <c r="C501" s="129" t="s">
        <v>771</v>
      </c>
    </row>
    <row r="502" spans="1:3" ht="14.25">
      <c r="A502" s="382">
        <v>502</v>
      </c>
      <c r="B502" s="129" t="s">
        <v>772</v>
      </c>
      <c r="C502" s="129" t="s">
        <v>771</v>
      </c>
    </row>
    <row r="503" spans="1:3" ht="14.25">
      <c r="A503" s="382">
        <v>503</v>
      </c>
      <c r="B503" s="129" t="s">
        <v>773</v>
      </c>
      <c r="C503" s="129" t="s">
        <v>769</v>
      </c>
    </row>
    <row r="504" spans="1:3" ht="14.25">
      <c r="A504" s="382">
        <v>504</v>
      </c>
      <c r="B504" s="129" t="s">
        <v>774</v>
      </c>
      <c r="C504" s="129" t="s">
        <v>769</v>
      </c>
    </row>
    <row r="505" spans="1:3" ht="14.25">
      <c r="A505" s="382">
        <v>505</v>
      </c>
      <c r="B505" s="129" t="s">
        <v>775</v>
      </c>
      <c r="C505" s="129" t="s">
        <v>769</v>
      </c>
    </row>
    <row r="506" spans="1:3" ht="14.25">
      <c r="A506" s="382">
        <v>506</v>
      </c>
      <c r="B506" s="129" t="s">
        <v>776</v>
      </c>
      <c r="C506" s="129" t="s">
        <v>766</v>
      </c>
    </row>
    <row r="507" spans="1:3" ht="14.25">
      <c r="A507" s="382">
        <v>507</v>
      </c>
      <c r="B507" s="129" t="s">
        <v>777</v>
      </c>
      <c r="C507" s="129" t="s">
        <v>766</v>
      </c>
    </row>
    <row r="508" spans="1:3" ht="14.25">
      <c r="A508" s="382">
        <v>508</v>
      </c>
      <c r="B508" s="129" t="s">
        <v>778</v>
      </c>
      <c r="C508" s="129" t="s">
        <v>766</v>
      </c>
    </row>
    <row r="509" spans="1:3" ht="14.25">
      <c r="A509" s="382">
        <v>509</v>
      </c>
      <c r="B509" s="129" t="s">
        <v>779</v>
      </c>
      <c r="C509" s="129" t="s">
        <v>766</v>
      </c>
    </row>
    <row r="510" spans="1:3" ht="14.25">
      <c r="A510" s="382">
        <v>510</v>
      </c>
      <c r="B510" s="129" t="s">
        <v>780</v>
      </c>
      <c r="C510" s="129" t="s">
        <v>766</v>
      </c>
    </row>
    <row r="511" spans="1:3" ht="14.25">
      <c r="A511" s="382">
        <v>511</v>
      </c>
      <c r="B511" s="129" t="s">
        <v>781</v>
      </c>
      <c r="C511" s="129" t="s">
        <v>782</v>
      </c>
    </row>
    <row r="512" spans="1:3" ht="14.25">
      <c r="A512" s="382">
        <v>512</v>
      </c>
      <c r="B512" s="129" t="s">
        <v>783</v>
      </c>
      <c r="C512" s="129" t="s">
        <v>325</v>
      </c>
    </row>
    <row r="513" spans="1:3" ht="14.25">
      <c r="A513" s="382">
        <v>513</v>
      </c>
      <c r="B513" s="129" t="s">
        <v>784</v>
      </c>
      <c r="C513" s="129" t="s">
        <v>325</v>
      </c>
    </row>
    <row r="514" spans="1:3" ht="14.25">
      <c r="A514" s="382">
        <v>514</v>
      </c>
      <c r="B514" s="132" t="s">
        <v>785</v>
      </c>
      <c r="C514" s="132" t="s">
        <v>766</v>
      </c>
    </row>
    <row r="515" spans="1:3" ht="14.25">
      <c r="A515" s="382">
        <v>515</v>
      </c>
      <c r="B515" s="11" t="s">
        <v>786</v>
      </c>
      <c r="C515" s="11" t="s">
        <v>787</v>
      </c>
    </row>
    <row r="516" spans="1:3" ht="14.25">
      <c r="A516" s="382">
        <v>516</v>
      </c>
      <c r="B516" s="11" t="s">
        <v>788</v>
      </c>
      <c r="C516" s="11" t="s">
        <v>787</v>
      </c>
    </row>
    <row r="517" spans="1:3" ht="14.25">
      <c r="A517" s="382">
        <v>517</v>
      </c>
      <c r="B517" s="11" t="s">
        <v>789</v>
      </c>
      <c r="C517" s="11" t="s">
        <v>185</v>
      </c>
    </row>
    <row r="518" spans="1:3" ht="14.25">
      <c r="A518" s="382">
        <v>518</v>
      </c>
      <c r="B518" s="129" t="s">
        <v>790</v>
      </c>
      <c r="C518" s="129" t="s">
        <v>185</v>
      </c>
    </row>
    <row r="519" spans="1:3" ht="14.25">
      <c r="A519" s="382">
        <v>519</v>
      </c>
      <c r="B519" s="129" t="s">
        <v>791</v>
      </c>
      <c r="C519" s="129" t="s">
        <v>185</v>
      </c>
    </row>
    <row r="520" spans="1:3" ht="14.25">
      <c r="A520" s="382">
        <v>520</v>
      </c>
      <c r="B520" s="135" t="s">
        <v>792</v>
      </c>
      <c r="C520" s="135" t="s">
        <v>793</v>
      </c>
    </row>
    <row r="521" spans="1:3" ht="14.25">
      <c r="A521" s="382">
        <v>521</v>
      </c>
      <c r="B521" s="137" t="s">
        <v>794</v>
      </c>
      <c r="C521" s="11" t="s">
        <v>795</v>
      </c>
    </row>
    <row r="522" spans="1:3" ht="14.25">
      <c r="A522" s="382">
        <v>522</v>
      </c>
      <c r="B522" s="137" t="s">
        <v>772</v>
      </c>
      <c r="C522" s="137" t="s">
        <v>419</v>
      </c>
    </row>
    <row r="523" spans="1:3" ht="14.25">
      <c r="A523" s="382">
        <v>523</v>
      </c>
      <c r="B523" s="137" t="s">
        <v>796</v>
      </c>
      <c r="C523" s="137" t="s">
        <v>797</v>
      </c>
    </row>
    <row r="524" spans="1:3" ht="14.25">
      <c r="A524" s="382">
        <v>524</v>
      </c>
      <c r="B524" s="137" t="s">
        <v>798</v>
      </c>
      <c r="C524" s="137" t="s">
        <v>799</v>
      </c>
    </row>
    <row r="525" spans="1:3" ht="14.25">
      <c r="A525" s="382">
        <v>525</v>
      </c>
      <c r="B525" s="140" t="s">
        <v>800</v>
      </c>
      <c r="C525" s="140" t="s">
        <v>801</v>
      </c>
    </row>
    <row r="526" spans="1:3" ht="14.25">
      <c r="A526" s="382">
        <v>526</v>
      </c>
      <c r="B526" s="131" t="s">
        <v>802</v>
      </c>
      <c r="C526" s="140" t="s">
        <v>803</v>
      </c>
    </row>
    <row r="527" spans="1:3" ht="14.25">
      <c r="A527" s="382">
        <v>527</v>
      </c>
      <c r="B527" s="140" t="s">
        <v>804</v>
      </c>
      <c r="C527" s="140" t="s">
        <v>803</v>
      </c>
    </row>
    <row r="528" spans="1:3" ht="14.25">
      <c r="A528" s="382">
        <v>528</v>
      </c>
      <c r="B528" s="131" t="s">
        <v>805</v>
      </c>
      <c r="C528" s="140" t="s">
        <v>806</v>
      </c>
    </row>
    <row r="529" spans="1:3" ht="14.25">
      <c r="A529" s="382">
        <v>529</v>
      </c>
      <c r="B529" s="132" t="s">
        <v>807</v>
      </c>
      <c r="C529" s="140" t="s">
        <v>808</v>
      </c>
    </row>
    <row r="530" spans="1:3" ht="14.25">
      <c r="A530" s="382">
        <v>530</v>
      </c>
      <c r="B530" s="132" t="s">
        <v>809</v>
      </c>
      <c r="C530" s="140" t="s">
        <v>810</v>
      </c>
    </row>
    <row r="531" spans="1:3" ht="14.25">
      <c r="A531" s="382">
        <v>531</v>
      </c>
      <c r="B531" s="16" t="s">
        <v>811</v>
      </c>
      <c r="C531" s="51" t="s">
        <v>812</v>
      </c>
    </row>
    <row r="532" spans="1:3" ht="14.25">
      <c r="A532" s="382">
        <v>532</v>
      </c>
      <c r="B532" s="23" t="s">
        <v>813</v>
      </c>
      <c r="C532" s="54" t="s">
        <v>814</v>
      </c>
    </row>
    <row r="533" spans="1:3" ht="14.25">
      <c r="A533" s="382">
        <v>533</v>
      </c>
      <c r="B533" s="23" t="s">
        <v>815</v>
      </c>
      <c r="C533" s="54" t="s">
        <v>812</v>
      </c>
    </row>
    <row r="534" spans="1:3" ht="14.25">
      <c r="A534" s="382">
        <v>534</v>
      </c>
      <c r="B534" s="23" t="s">
        <v>816</v>
      </c>
      <c r="C534" s="54" t="s">
        <v>812</v>
      </c>
    </row>
    <row r="535" spans="1:3" ht="14.25">
      <c r="A535" s="382">
        <v>535</v>
      </c>
      <c r="B535" s="23" t="s">
        <v>817</v>
      </c>
      <c r="C535" s="54" t="s">
        <v>812</v>
      </c>
    </row>
    <row r="536" spans="1:3" ht="14.25">
      <c r="A536" s="382">
        <v>536</v>
      </c>
      <c r="B536" s="23" t="s">
        <v>818</v>
      </c>
      <c r="C536" s="54" t="s">
        <v>812</v>
      </c>
    </row>
    <row r="537" spans="1:3" ht="14.25">
      <c r="A537" s="382">
        <v>537</v>
      </c>
      <c r="B537" s="23" t="s">
        <v>819</v>
      </c>
      <c r="C537" s="54" t="s">
        <v>812</v>
      </c>
    </row>
    <row r="538" spans="1:3" ht="14.25">
      <c r="A538" s="382">
        <v>538</v>
      </c>
      <c r="B538" s="23" t="s">
        <v>820</v>
      </c>
      <c r="C538" s="54" t="s">
        <v>812</v>
      </c>
    </row>
    <row r="539" spans="1:3" ht="14.25">
      <c r="A539" s="382">
        <v>539</v>
      </c>
      <c r="B539" s="32" t="s">
        <v>821</v>
      </c>
      <c r="C539" s="54" t="s">
        <v>812</v>
      </c>
    </row>
    <row r="540" spans="1:3" ht="14.25">
      <c r="A540" s="382">
        <v>540</v>
      </c>
      <c r="B540" s="33" t="s">
        <v>822</v>
      </c>
      <c r="C540" s="29" t="s">
        <v>823</v>
      </c>
    </row>
    <row r="541" spans="1:3" ht="14.25">
      <c r="A541" s="382">
        <v>541</v>
      </c>
      <c r="B541" s="33" t="s">
        <v>824</v>
      </c>
      <c r="C541" s="29" t="s">
        <v>823</v>
      </c>
    </row>
    <row r="542" spans="1:3" ht="14.25">
      <c r="A542" s="382">
        <v>542</v>
      </c>
      <c r="B542" s="33" t="s">
        <v>825</v>
      </c>
      <c r="C542" s="29" t="s">
        <v>823</v>
      </c>
    </row>
    <row r="543" spans="1:3" ht="14.25">
      <c r="A543" s="382">
        <v>543</v>
      </c>
      <c r="B543" s="36" t="s">
        <v>826</v>
      </c>
      <c r="C543" s="35" t="s">
        <v>827</v>
      </c>
    </row>
    <row r="544" spans="1:3" ht="14.25">
      <c r="A544" s="382">
        <v>544</v>
      </c>
      <c r="B544" s="36" t="s">
        <v>828</v>
      </c>
      <c r="C544" s="35" t="s">
        <v>827</v>
      </c>
    </row>
    <row r="545" spans="1:3" ht="14.25">
      <c r="A545" s="382">
        <v>545</v>
      </c>
      <c r="B545" s="36" t="s">
        <v>829</v>
      </c>
      <c r="C545" s="35" t="s">
        <v>812</v>
      </c>
    </row>
    <row r="546" spans="1:3" ht="14.25">
      <c r="A546" s="382">
        <v>546</v>
      </c>
      <c r="B546" s="37" t="s">
        <v>830</v>
      </c>
      <c r="C546" s="38" t="s">
        <v>831</v>
      </c>
    </row>
    <row r="547" spans="1:3" ht="14.25">
      <c r="A547" s="382">
        <v>547</v>
      </c>
      <c r="B547" s="33" t="s">
        <v>832</v>
      </c>
      <c r="C547" s="29" t="s">
        <v>833</v>
      </c>
    </row>
    <row r="548" spans="1:3" ht="14.25">
      <c r="A548" s="382">
        <v>548</v>
      </c>
      <c r="B548" s="33" t="s">
        <v>834</v>
      </c>
      <c r="C548" s="29" t="s">
        <v>833</v>
      </c>
    </row>
    <row r="549" spans="1:3" ht="14.25">
      <c r="A549" s="382">
        <v>549</v>
      </c>
      <c r="B549" s="37" t="s">
        <v>835</v>
      </c>
      <c r="C549" s="57" t="s">
        <v>831</v>
      </c>
    </row>
    <row r="550" spans="1:3" ht="14.25">
      <c r="A550" s="382">
        <v>550</v>
      </c>
      <c r="B550" s="37" t="s">
        <v>836</v>
      </c>
      <c r="C550" s="38" t="s">
        <v>837</v>
      </c>
    </row>
    <row r="551" spans="1:3" ht="14.25">
      <c r="A551" s="382">
        <v>551</v>
      </c>
      <c r="B551" s="42" t="s">
        <v>838</v>
      </c>
      <c r="C551" s="38" t="s">
        <v>837</v>
      </c>
    </row>
    <row r="552" spans="1:3" ht="14.25">
      <c r="A552" s="382">
        <v>552</v>
      </c>
      <c r="B552" s="36" t="s">
        <v>839</v>
      </c>
      <c r="C552" s="73" t="s">
        <v>840</v>
      </c>
    </row>
    <row r="553" spans="1:3" ht="14.25">
      <c r="A553" s="382">
        <v>553</v>
      </c>
      <c r="B553" s="23" t="s">
        <v>841</v>
      </c>
      <c r="C553" s="54" t="s">
        <v>842</v>
      </c>
    </row>
    <row r="554" spans="1:3" ht="14.25">
      <c r="A554" s="382">
        <v>554</v>
      </c>
      <c r="B554" s="23" t="s">
        <v>843</v>
      </c>
      <c r="C554" s="54" t="s">
        <v>842</v>
      </c>
    </row>
    <row r="555" spans="1:3" ht="14.25">
      <c r="A555" s="382">
        <v>555</v>
      </c>
      <c r="B555" s="23" t="s">
        <v>844</v>
      </c>
      <c r="C555" s="54" t="s">
        <v>845</v>
      </c>
    </row>
    <row r="556" spans="1:3" ht="14.25">
      <c r="A556" s="382">
        <v>556</v>
      </c>
      <c r="B556" s="23" t="s">
        <v>846</v>
      </c>
      <c r="C556" s="54" t="s">
        <v>845</v>
      </c>
    </row>
    <row r="557" spans="1:3" ht="14.25">
      <c r="A557" s="382">
        <v>557</v>
      </c>
      <c r="B557" s="23" t="s">
        <v>847</v>
      </c>
      <c r="C557" s="54" t="s">
        <v>848</v>
      </c>
    </row>
    <row r="558" spans="1:3" ht="14.25">
      <c r="A558" s="382">
        <v>558</v>
      </c>
      <c r="B558" s="23" t="s">
        <v>849</v>
      </c>
      <c r="C558" s="54" t="s">
        <v>845</v>
      </c>
    </row>
    <row r="559" spans="1:3" ht="14.25">
      <c r="A559" s="382">
        <v>559</v>
      </c>
      <c r="B559" s="23" t="s">
        <v>850</v>
      </c>
      <c r="C559" s="54" t="s">
        <v>845</v>
      </c>
    </row>
    <row r="560" spans="1:3" ht="14.25">
      <c r="A560" s="382">
        <v>560</v>
      </c>
      <c r="B560" s="36" t="s">
        <v>851</v>
      </c>
      <c r="C560" s="54" t="s">
        <v>845</v>
      </c>
    </row>
    <row r="561" spans="1:3" ht="14.25">
      <c r="A561" s="382">
        <v>561</v>
      </c>
      <c r="B561" s="36" t="s">
        <v>852</v>
      </c>
      <c r="C561" s="54" t="s">
        <v>845</v>
      </c>
    </row>
    <row r="562" spans="1:3" ht="14.25">
      <c r="A562" s="382">
        <v>562</v>
      </c>
      <c r="B562" s="36" t="s">
        <v>853</v>
      </c>
      <c r="C562" s="35" t="s">
        <v>848</v>
      </c>
    </row>
    <row r="563" spans="1:3" ht="14.25">
      <c r="A563" s="382">
        <v>563</v>
      </c>
      <c r="B563" s="36" t="s">
        <v>854</v>
      </c>
      <c r="C563" s="35" t="s">
        <v>848</v>
      </c>
    </row>
    <row r="564" spans="1:3" ht="14.25">
      <c r="A564" s="382">
        <v>564</v>
      </c>
      <c r="B564" s="36" t="s">
        <v>855</v>
      </c>
      <c r="C564" s="35" t="s">
        <v>845</v>
      </c>
    </row>
    <row r="565" spans="1:3" ht="14.25">
      <c r="A565" s="382">
        <v>565</v>
      </c>
      <c r="B565" s="36" t="s">
        <v>856</v>
      </c>
      <c r="C565" s="35" t="s">
        <v>845</v>
      </c>
    </row>
    <row r="566" spans="1:3" ht="14.25">
      <c r="A566" s="382">
        <v>566</v>
      </c>
      <c r="B566" s="36" t="s">
        <v>857</v>
      </c>
      <c r="C566" s="35" t="s">
        <v>845</v>
      </c>
    </row>
    <row r="567" spans="1:3" ht="14.25">
      <c r="A567" s="382">
        <v>567</v>
      </c>
      <c r="B567" s="36" t="s">
        <v>858</v>
      </c>
      <c r="C567" s="35" t="s">
        <v>859</v>
      </c>
    </row>
    <row r="568" spans="1:3" ht="14.25">
      <c r="A568" s="382">
        <v>568</v>
      </c>
      <c r="B568" s="36" t="s">
        <v>860</v>
      </c>
      <c r="C568" s="35" t="s">
        <v>861</v>
      </c>
    </row>
    <row r="569" spans="1:3" ht="14.25">
      <c r="A569" s="382">
        <v>569</v>
      </c>
      <c r="B569" s="36" t="s">
        <v>862</v>
      </c>
      <c r="C569" s="35" t="s">
        <v>863</v>
      </c>
    </row>
    <row r="570" spans="1:3" ht="14.25">
      <c r="A570" s="382">
        <v>570</v>
      </c>
      <c r="B570" s="33" t="s">
        <v>705</v>
      </c>
      <c r="C570" s="29" t="s">
        <v>864</v>
      </c>
    </row>
    <row r="571" spans="1:3" ht="14.25">
      <c r="A571" s="382">
        <v>571</v>
      </c>
      <c r="B571" s="36" t="s">
        <v>865</v>
      </c>
      <c r="C571" s="35" t="s">
        <v>866</v>
      </c>
    </row>
    <row r="572" spans="1:3" ht="14.25">
      <c r="A572" s="382">
        <v>572</v>
      </c>
      <c r="B572" s="36" t="s">
        <v>867</v>
      </c>
      <c r="C572" s="35" t="s">
        <v>868</v>
      </c>
    </row>
    <row r="573" spans="1:3" ht="14.25">
      <c r="A573" s="382">
        <v>573</v>
      </c>
      <c r="B573" s="36" t="s">
        <v>869</v>
      </c>
      <c r="C573" s="35" t="s">
        <v>870</v>
      </c>
    </row>
    <row r="574" spans="1:3" ht="14.25">
      <c r="A574" s="382">
        <v>574</v>
      </c>
      <c r="B574" s="46" t="s">
        <v>871</v>
      </c>
      <c r="C574" s="79" t="s">
        <v>872</v>
      </c>
    </row>
    <row r="575" spans="1:3" ht="14.25">
      <c r="A575" s="382">
        <v>575</v>
      </c>
      <c r="B575" s="36" t="s">
        <v>873</v>
      </c>
      <c r="C575" s="79" t="s">
        <v>872</v>
      </c>
    </row>
    <row r="576" spans="1:3" ht="14.25">
      <c r="A576" s="382">
        <v>576</v>
      </c>
      <c r="B576" s="36" t="s">
        <v>874</v>
      </c>
      <c r="C576" s="35" t="s">
        <v>734</v>
      </c>
    </row>
    <row r="577" spans="1:3" ht="14.25">
      <c r="A577" s="382">
        <v>577</v>
      </c>
      <c r="B577" s="36" t="s">
        <v>875</v>
      </c>
      <c r="C577" s="35" t="s">
        <v>876</v>
      </c>
    </row>
    <row r="578" spans="1:3" ht="14.25">
      <c r="A578" s="382">
        <v>578</v>
      </c>
      <c r="B578" s="36" t="s">
        <v>877</v>
      </c>
      <c r="C578" s="35" t="s">
        <v>878</v>
      </c>
    </row>
    <row r="579" spans="1:3" ht="14.25">
      <c r="A579" s="382">
        <v>579</v>
      </c>
      <c r="B579" s="47" t="s">
        <v>879</v>
      </c>
      <c r="C579" s="45" t="s">
        <v>880</v>
      </c>
    </row>
    <row r="580" spans="1:3" ht="14.25">
      <c r="A580" s="382">
        <v>580</v>
      </c>
      <c r="B580" s="48" t="s">
        <v>881</v>
      </c>
      <c r="C580" s="28" t="s">
        <v>882</v>
      </c>
    </row>
    <row r="581" spans="1:3" ht="14.25">
      <c r="A581" s="382">
        <v>581</v>
      </c>
      <c r="B581" s="48" t="s">
        <v>883</v>
      </c>
      <c r="C581" s="49" t="s">
        <v>884</v>
      </c>
    </row>
    <row r="582" spans="1:3" ht="14.25">
      <c r="A582" s="382">
        <v>582</v>
      </c>
      <c r="B582" s="37" t="s">
        <v>885</v>
      </c>
      <c r="C582" s="38" t="s">
        <v>886</v>
      </c>
    </row>
    <row r="583" spans="1:3" ht="14.25">
      <c r="A583" s="382">
        <v>583</v>
      </c>
      <c r="B583" s="42" t="s">
        <v>887</v>
      </c>
      <c r="C583" s="38" t="s">
        <v>888</v>
      </c>
    </row>
    <row r="584" spans="1:3" ht="14.25">
      <c r="A584" s="382">
        <v>584</v>
      </c>
      <c r="B584" s="37" t="s">
        <v>889</v>
      </c>
      <c r="C584" s="38" t="s">
        <v>890</v>
      </c>
    </row>
    <row r="585" spans="1:3" ht="14.25">
      <c r="A585" s="382">
        <v>585</v>
      </c>
      <c r="B585" s="37" t="s">
        <v>891</v>
      </c>
      <c r="C585" s="38" t="s">
        <v>892</v>
      </c>
    </row>
    <row r="586" spans="1:3" ht="14.25">
      <c r="A586" s="382">
        <v>586</v>
      </c>
      <c r="B586" s="36" t="s">
        <v>893</v>
      </c>
      <c r="C586" s="35" t="s">
        <v>894</v>
      </c>
    </row>
    <row r="587" spans="1:3" ht="14.25">
      <c r="A587" s="382">
        <v>587</v>
      </c>
      <c r="B587" s="36" t="s">
        <v>895</v>
      </c>
      <c r="C587" s="35" t="s">
        <v>894</v>
      </c>
    </row>
    <row r="588" spans="1:3" ht="14.25">
      <c r="A588" s="382">
        <v>588</v>
      </c>
      <c r="B588" s="36" t="s">
        <v>896</v>
      </c>
      <c r="C588" s="35" t="s">
        <v>876</v>
      </c>
    </row>
    <row r="589" spans="1:3" ht="14.25">
      <c r="A589" s="382">
        <v>589</v>
      </c>
      <c r="B589" s="47" t="s">
        <v>897</v>
      </c>
      <c r="C589" s="35" t="s">
        <v>876</v>
      </c>
    </row>
    <row r="590" spans="1:3" ht="14.25">
      <c r="A590" s="382">
        <v>590</v>
      </c>
      <c r="B590" s="36" t="s">
        <v>898</v>
      </c>
      <c r="C590" s="35" t="s">
        <v>899</v>
      </c>
    </row>
    <row r="591" spans="1:3" ht="14.25">
      <c r="A591" s="382">
        <v>591</v>
      </c>
      <c r="B591" s="36" t="s">
        <v>900</v>
      </c>
      <c r="C591" s="35" t="s">
        <v>899</v>
      </c>
    </row>
    <row r="592" spans="1:3" ht="14.25">
      <c r="A592" s="382">
        <v>592</v>
      </c>
      <c r="B592" s="36" t="s">
        <v>901</v>
      </c>
      <c r="C592" s="35" t="s">
        <v>872</v>
      </c>
    </row>
    <row r="593" spans="1:3" ht="14.25">
      <c r="A593" s="382">
        <v>593</v>
      </c>
      <c r="B593" s="36" t="s">
        <v>902</v>
      </c>
      <c r="C593" s="35" t="s">
        <v>872</v>
      </c>
    </row>
    <row r="594" spans="1:3" ht="14.25">
      <c r="A594" s="382">
        <v>594</v>
      </c>
      <c r="B594" s="36" t="s">
        <v>903</v>
      </c>
      <c r="C594" s="35" t="s">
        <v>904</v>
      </c>
    </row>
    <row r="595" spans="1:3" ht="14.25">
      <c r="A595" s="382">
        <v>595</v>
      </c>
      <c r="B595" s="36" t="s">
        <v>905</v>
      </c>
      <c r="C595" s="35" t="s">
        <v>894</v>
      </c>
    </row>
    <row r="596" spans="1:3" ht="14.25">
      <c r="A596" s="382">
        <v>596</v>
      </c>
      <c r="B596" s="36" t="s">
        <v>906</v>
      </c>
      <c r="C596" s="35" t="s">
        <v>907</v>
      </c>
    </row>
    <row r="597" spans="1:3" ht="14.25">
      <c r="A597" s="382">
        <v>597</v>
      </c>
      <c r="B597" s="36" t="s">
        <v>908</v>
      </c>
      <c r="C597" s="35" t="s">
        <v>876</v>
      </c>
    </row>
    <row r="598" spans="1:3" ht="14.25">
      <c r="A598" s="382">
        <v>598</v>
      </c>
      <c r="B598" s="36" t="s">
        <v>909</v>
      </c>
      <c r="C598" s="35" t="s">
        <v>876</v>
      </c>
    </row>
    <row r="599" spans="1:3" ht="14.25">
      <c r="A599" s="382">
        <v>599</v>
      </c>
      <c r="B599" s="36" t="s">
        <v>910</v>
      </c>
      <c r="C599" s="35" t="s">
        <v>911</v>
      </c>
    </row>
    <row r="600" spans="1:3" ht="14.25">
      <c r="A600" s="382">
        <v>600</v>
      </c>
      <c r="B600" s="85" t="s">
        <v>912</v>
      </c>
      <c r="C600" s="35" t="s">
        <v>911</v>
      </c>
    </row>
    <row r="601" spans="1:3" ht="14.25">
      <c r="A601" s="382">
        <v>601</v>
      </c>
      <c r="B601" s="36" t="s">
        <v>913</v>
      </c>
      <c r="C601" s="35" t="s">
        <v>872</v>
      </c>
    </row>
    <row r="602" spans="1:3" ht="14.25">
      <c r="A602" s="382">
        <v>602</v>
      </c>
      <c r="B602" s="36" t="s">
        <v>914</v>
      </c>
      <c r="C602" s="35" t="s">
        <v>911</v>
      </c>
    </row>
    <row r="603" spans="1:3" ht="14.25">
      <c r="A603" s="382">
        <v>603</v>
      </c>
      <c r="B603" s="88" t="s">
        <v>915</v>
      </c>
      <c r="C603" s="87" t="s">
        <v>911</v>
      </c>
    </row>
    <row r="604" spans="1:3" ht="14.25">
      <c r="A604" s="382">
        <v>604</v>
      </c>
      <c r="B604" s="33" t="s">
        <v>916</v>
      </c>
      <c r="C604" s="29" t="s">
        <v>876</v>
      </c>
    </row>
    <row r="605" spans="1:3" ht="14.25">
      <c r="A605" s="382">
        <v>605</v>
      </c>
      <c r="B605" s="92" t="s">
        <v>917</v>
      </c>
      <c r="C605" s="91" t="s">
        <v>876</v>
      </c>
    </row>
    <row r="606" spans="1:3" ht="14.25">
      <c r="A606" s="382">
        <v>606</v>
      </c>
      <c r="B606" s="92" t="s">
        <v>918</v>
      </c>
      <c r="C606" s="91" t="s">
        <v>876</v>
      </c>
    </row>
    <row r="607" spans="1:3" ht="14.25">
      <c r="A607" s="382">
        <v>607</v>
      </c>
      <c r="B607" s="36" t="s">
        <v>919</v>
      </c>
      <c r="C607" s="35" t="s">
        <v>920</v>
      </c>
    </row>
    <row r="608" spans="1:3" ht="14.25">
      <c r="A608" s="382">
        <v>608</v>
      </c>
      <c r="B608" s="36" t="s">
        <v>921</v>
      </c>
      <c r="C608" s="35" t="s">
        <v>920</v>
      </c>
    </row>
    <row r="609" spans="1:3" ht="14.25">
      <c r="A609" s="382">
        <v>609</v>
      </c>
      <c r="B609" s="37" t="s">
        <v>922</v>
      </c>
      <c r="C609" s="57" t="s">
        <v>741</v>
      </c>
    </row>
    <row r="610" spans="1:3" ht="14.25">
      <c r="A610" s="382">
        <v>610</v>
      </c>
      <c r="B610" s="37" t="s">
        <v>923</v>
      </c>
      <c r="C610" s="39" t="s">
        <v>924</v>
      </c>
    </row>
    <row r="611" spans="1:3" ht="14.25">
      <c r="A611" s="382">
        <v>611</v>
      </c>
      <c r="B611" s="48" t="s">
        <v>925</v>
      </c>
      <c r="C611" s="28" t="s">
        <v>926</v>
      </c>
    </row>
    <row r="612" spans="1:3" ht="14.25">
      <c r="A612" s="382">
        <v>612</v>
      </c>
      <c r="B612" s="37" t="s">
        <v>927</v>
      </c>
      <c r="C612" s="57" t="s">
        <v>928</v>
      </c>
    </row>
    <row r="613" spans="1:3" ht="14.25">
      <c r="A613" s="382">
        <v>613</v>
      </c>
      <c r="B613" s="37" t="s">
        <v>929</v>
      </c>
      <c r="C613" s="45" t="s">
        <v>876</v>
      </c>
    </row>
    <row r="614" spans="1:3" ht="14.25">
      <c r="A614" s="382">
        <v>614</v>
      </c>
      <c r="B614" s="37" t="s">
        <v>930</v>
      </c>
      <c r="C614" s="38" t="s">
        <v>655</v>
      </c>
    </row>
    <row r="615" spans="1:3" ht="14.25">
      <c r="A615" s="382">
        <v>615</v>
      </c>
      <c r="B615" s="48" t="s">
        <v>931</v>
      </c>
      <c r="C615" s="28" t="s">
        <v>655</v>
      </c>
    </row>
    <row r="616" spans="1:3" ht="14.25">
      <c r="A616" s="382">
        <v>616</v>
      </c>
      <c r="B616" s="48" t="s">
        <v>932</v>
      </c>
      <c r="C616" s="28" t="s">
        <v>655</v>
      </c>
    </row>
    <row r="617" spans="1:3" ht="14.25">
      <c r="A617" s="382">
        <v>617</v>
      </c>
      <c r="B617" s="48" t="s">
        <v>933</v>
      </c>
      <c r="C617" s="28" t="s">
        <v>655</v>
      </c>
    </row>
    <row r="618" spans="1:3" ht="14.25">
      <c r="A618" s="382">
        <v>618</v>
      </c>
      <c r="B618" s="37" t="s">
        <v>934</v>
      </c>
      <c r="C618" s="38" t="s">
        <v>876</v>
      </c>
    </row>
    <row r="619" spans="1:3" ht="14.25">
      <c r="A619" s="382">
        <v>619</v>
      </c>
      <c r="B619" s="42" t="s">
        <v>935</v>
      </c>
      <c r="C619" s="38" t="s">
        <v>936</v>
      </c>
    </row>
    <row r="620" spans="1:3" ht="14.25">
      <c r="A620" s="382">
        <v>620</v>
      </c>
      <c r="B620" s="36" t="s">
        <v>937</v>
      </c>
      <c r="C620" s="35" t="s">
        <v>926</v>
      </c>
    </row>
    <row r="621" spans="1:3" ht="14.25">
      <c r="A621" s="382">
        <v>621</v>
      </c>
      <c r="B621" s="36" t="s">
        <v>938</v>
      </c>
      <c r="C621" s="35" t="s">
        <v>655</v>
      </c>
    </row>
    <row r="622" spans="1:3" ht="14.25">
      <c r="A622" s="382">
        <v>622</v>
      </c>
      <c r="B622" s="46" t="s">
        <v>939</v>
      </c>
      <c r="C622" s="61" t="s">
        <v>655</v>
      </c>
    </row>
    <row r="623" spans="1:3" ht="14.25">
      <c r="A623" s="382">
        <v>623</v>
      </c>
      <c r="B623" s="96" t="s">
        <v>940</v>
      </c>
      <c r="C623" s="39" t="s">
        <v>926</v>
      </c>
    </row>
    <row r="624" spans="1:3" ht="14.25">
      <c r="A624" s="382">
        <v>624</v>
      </c>
      <c r="B624" s="96" t="s">
        <v>941</v>
      </c>
      <c r="C624" s="39" t="s">
        <v>655</v>
      </c>
    </row>
    <row r="625" spans="1:3" ht="14.25">
      <c r="A625" s="382">
        <v>625</v>
      </c>
      <c r="B625" s="36" t="s">
        <v>942</v>
      </c>
      <c r="C625" s="35" t="s">
        <v>943</v>
      </c>
    </row>
    <row r="626" spans="1:3" ht="14.25">
      <c r="A626" s="382">
        <v>626</v>
      </c>
      <c r="B626" s="36" t="s">
        <v>944</v>
      </c>
      <c r="C626" s="35" t="s">
        <v>945</v>
      </c>
    </row>
    <row r="627" spans="1:3" ht="14.25">
      <c r="A627" s="382">
        <v>627</v>
      </c>
      <c r="B627" s="36" t="s">
        <v>946</v>
      </c>
      <c r="C627" s="35" t="s">
        <v>945</v>
      </c>
    </row>
    <row r="628" spans="1:3" ht="14.25">
      <c r="A628" s="382">
        <v>628</v>
      </c>
      <c r="B628" s="36" t="s">
        <v>947</v>
      </c>
      <c r="C628" s="35" t="s">
        <v>945</v>
      </c>
    </row>
    <row r="629" spans="1:3" ht="14.25">
      <c r="A629" s="382">
        <v>629</v>
      </c>
      <c r="B629" s="36" t="s">
        <v>948</v>
      </c>
      <c r="C629" s="35" t="s">
        <v>876</v>
      </c>
    </row>
    <row r="630" spans="1:3" ht="14.25">
      <c r="A630" s="382">
        <v>630</v>
      </c>
      <c r="B630" s="33" t="s">
        <v>949</v>
      </c>
      <c r="C630" s="29" t="s">
        <v>945</v>
      </c>
    </row>
    <row r="631" spans="1:3" ht="14.25">
      <c r="A631" s="382">
        <v>631</v>
      </c>
      <c r="B631" s="36" t="s">
        <v>950</v>
      </c>
      <c r="C631" s="35" t="s">
        <v>700</v>
      </c>
    </row>
    <row r="632" spans="1:3" ht="14.25">
      <c r="A632" s="382">
        <v>632</v>
      </c>
      <c r="B632" s="36" t="s">
        <v>951</v>
      </c>
      <c r="C632" s="35" t="s">
        <v>926</v>
      </c>
    </row>
    <row r="633" spans="1:3" ht="14.25">
      <c r="A633" s="382">
        <v>633</v>
      </c>
      <c r="B633" s="36" t="s">
        <v>952</v>
      </c>
      <c r="C633" s="35" t="s">
        <v>945</v>
      </c>
    </row>
    <row r="634" spans="1:3" ht="14.25">
      <c r="A634" s="382">
        <v>634</v>
      </c>
      <c r="B634" s="36" t="s">
        <v>953</v>
      </c>
      <c r="C634" s="35" t="s">
        <v>945</v>
      </c>
    </row>
    <row r="635" spans="1:3" ht="14.25">
      <c r="A635" s="382">
        <v>635</v>
      </c>
      <c r="B635" s="37" t="s">
        <v>954</v>
      </c>
      <c r="C635" s="38" t="s">
        <v>955</v>
      </c>
    </row>
    <row r="636" spans="1:3" ht="14.25">
      <c r="A636" s="382">
        <v>636</v>
      </c>
      <c r="B636" s="37" t="s">
        <v>956</v>
      </c>
      <c r="C636" s="38" t="s">
        <v>957</v>
      </c>
    </row>
    <row r="637" spans="1:3" ht="14.25">
      <c r="A637" s="382">
        <v>637</v>
      </c>
      <c r="B637" s="48" t="s">
        <v>958</v>
      </c>
      <c r="C637" s="49" t="s">
        <v>655</v>
      </c>
    </row>
    <row r="638" spans="1:3" ht="14.25">
      <c r="A638" s="382">
        <v>638</v>
      </c>
      <c r="B638" s="48" t="s">
        <v>959</v>
      </c>
      <c r="C638" s="49" t="s">
        <v>655</v>
      </c>
    </row>
    <row r="639" spans="1:3" ht="14.25">
      <c r="A639" s="382">
        <v>639</v>
      </c>
      <c r="B639" s="48" t="s">
        <v>960</v>
      </c>
      <c r="C639" s="49" t="s">
        <v>655</v>
      </c>
    </row>
    <row r="640" spans="1:3" ht="14.25">
      <c r="A640" s="382">
        <v>640</v>
      </c>
      <c r="B640" s="23" t="s">
        <v>961</v>
      </c>
      <c r="C640" s="54" t="s">
        <v>926</v>
      </c>
    </row>
    <row r="641" spans="1:3" ht="14.25">
      <c r="A641" s="382">
        <v>641</v>
      </c>
      <c r="B641" s="23" t="s">
        <v>962</v>
      </c>
      <c r="C641" s="54" t="s">
        <v>876</v>
      </c>
    </row>
    <row r="642" spans="1:3" ht="14.25">
      <c r="A642" s="382">
        <v>642</v>
      </c>
      <c r="B642" s="48" t="s">
        <v>963</v>
      </c>
      <c r="C642" s="28" t="s">
        <v>964</v>
      </c>
    </row>
    <row r="643" spans="1:3" ht="14.25">
      <c r="A643" s="382">
        <v>643</v>
      </c>
      <c r="B643" s="37" t="s">
        <v>965</v>
      </c>
      <c r="C643" s="38" t="s">
        <v>945</v>
      </c>
    </row>
    <row r="644" spans="1:3" ht="14.25">
      <c r="A644" s="382">
        <v>644</v>
      </c>
      <c r="B644" s="48" t="s">
        <v>966</v>
      </c>
      <c r="C644" s="28" t="s">
        <v>967</v>
      </c>
    </row>
    <row r="645" spans="1:3" ht="14.25">
      <c r="A645" s="382">
        <v>645</v>
      </c>
      <c r="B645" s="48" t="s">
        <v>968</v>
      </c>
      <c r="C645" s="28" t="s">
        <v>876</v>
      </c>
    </row>
    <row r="646" spans="1:3" ht="14.25">
      <c r="A646" s="382">
        <v>646</v>
      </c>
      <c r="B646" s="101" t="s">
        <v>969</v>
      </c>
      <c r="C646" s="28" t="s">
        <v>876</v>
      </c>
    </row>
    <row r="647" spans="1:3" ht="14.25">
      <c r="A647" s="382">
        <v>647</v>
      </c>
      <c r="B647" s="48" t="s">
        <v>970</v>
      </c>
      <c r="C647" s="28" t="s">
        <v>971</v>
      </c>
    </row>
    <row r="648" spans="1:3" ht="14.25">
      <c r="A648" s="382">
        <v>648</v>
      </c>
      <c r="B648" s="36" t="s">
        <v>972</v>
      </c>
      <c r="C648" s="35" t="s">
        <v>876</v>
      </c>
    </row>
    <row r="649" spans="1:3" ht="14.25">
      <c r="A649" s="382">
        <v>649</v>
      </c>
      <c r="B649" s="102" t="s">
        <v>973</v>
      </c>
      <c r="C649" s="103" t="s">
        <v>974</v>
      </c>
    </row>
    <row r="650" spans="1:3" ht="14.25">
      <c r="A650" s="382">
        <v>650</v>
      </c>
      <c r="B650" s="104" t="s">
        <v>975</v>
      </c>
      <c r="C650" s="41" t="s">
        <v>976</v>
      </c>
    </row>
    <row r="651" spans="1:3" ht="14.25">
      <c r="A651" s="382">
        <v>651</v>
      </c>
      <c r="B651" s="104" t="s">
        <v>977</v>
      </c>
      <c r="C651" s="41" t="s">
        <v>976</v>
      </c>
    </row>
    <row r="652" spans="1:3" ht="14.25">
      <c r="A652" s="382">
        <v>652</v>
      </c>
      <c r="B652" s="96" t="s">
        <v>978</v>
      </c>
      <c r="C652" s="39" t="s">
        <v>979</v>
      </c>
    </row>
    <row r="653" spans="1:3" ht="14.25">
      <c r="A653" s="382">
        <v>653</v>
      </c>
      <c r="B653" s="96" t="s">
        <v>980</v>
      </c>
      <c r="C653" s="39" t="s">
        <v>979</v>
      </c>
    </row>
    <row r="654" spans="1:3" ht="14.25">
      <c r="A654" s="382">
        <v>654</v>
      </c>
      <c r="B654" s="109" t="s">
        <v>981</v>
      </c>
      <c r="C654" s="113" t="s">
        <v>982</v>
      </c>
    </row>
    <row r="655" spans="1:3" ht="14.25">
      <c r="A655" s="382">
        <v>655</v>
      </c>
      <c r="B655" s="27" t="s">
        <v>983</v>
      </c>
      <c r="C655" s="27" t="s">
        <v>984</v>
      </c>
    </row>
    <row r="656" spans="1:3" ht="14.25">
      <c r="A656" s="382">
        <v>656</v>
      </c>
      <c r="B656" s="106" t="s">
        <v>985</v>
      </c>
      <c r="C656" s="27" t="s">
        <v>986</v>
      </c>
    </row>
  </sheetData>
  <sheetProtection/>
  <autoFilter ref="A1:HQ656"/>
  <conditionalFormatting sqref="B123">
    <cfRule type="expression" priority="1" dxfId="0" stopIfTrue="1">
      <formula>AND(COUNTIF($B$123,B123)&gt;1,NOT(ISBLANK(B123)))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5.25390625" style="0" customWidth="1"/>
    <col min="3" max="3" width="12.625" style="0" bestFit="1" customWidth="1"/>
    <col min="5" max="5" width="6.125" style="0" customWidth="1"/>
    <col min="6" max="6" width="21.50390625" style="0" bestFit="1" customWidth="1"/>
    <col min="7" max="7" width="4.50390625" style="0" customWidth="1"/>
    <col min="8" max="8" width="7.625" style="0" customWidth="1"/>
    <col min="10" max="10" width="14.00390625" style="0" customWidth="1"/>
    <col min="11" max="11" width="5.00390625" style="0" customWidth="1"/>
    <col min="12" max="14" width="5.125" style="0" customWidth="1"/>
    <col min="21" max="21" width="4.75390625" style="0" customWidth="1"/>
  </cols>
  <sheetData>
    <row r="1" spans="1:21" ht="31.5">
      <c r="A1" s="172" t="s">
        <v>1263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1264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73"/>
      <c r="Q3" s="173"/>
      <c r="R3" s="173"/>
      <c r="S3" s="173"/>
      <c r="T3" s="173"/>
      <c r="U3" s="193"/>
    </row>
    <row r="4" spans="1:21" s="171" customFormat="1" ht="19.5" customHeight="1">
      <c r="A4" s="178">
        <v>1</v>
      </c>
      <c r="B4" s="178" t="s">
        <v>1265</v>
      </c>
      <c r="C4" s="179">
        <v>4114700038</v>
      </c>
      <c r="D4" s="179" t="s">
        <v>27</v>
      </c>
      <c r="E4" s="180" t="s">
        <v>1266</v>
      </c>
      <c r="F4" s="181" t="s">
        <v>1267</v>
      </c>
      <c r="G4" s="182">
        <f ca="1">IF(F4&lt;&gt;"",DATEDIF(TEXT((LEN(F4)=15)*19&amp;MID(F4,7,6+(LEN(F4)=18)*2),"#-00-00"),TODAY(),"y"),)</f>
        <v>66</v>
      </c>
      <c r="H4" s="183" t="s">
        <v>1085</v>
      </c>
      <c r="I4" s="183" t="s">
        <v>1039</v>
      </c>
      <c r="J4" s="179" t="s">
        <v>28</v>
      </c>
      <c r="K4" s="179">
        <v>1</v>
      </c>
      <c r="L4" s="189">
        <f>AVERAGE(K4*315)</f>
        <v>315</v>
      </c>
      <c r="M4" s="179">
        <v>0</v>
      </c>
      <c r="N4" s="189">
        <f>AVERAGE(L4+M4)</f>
        <v>315</v>
      </c>
      <c r="O4" s="190" t="s">
        <v>1041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4"/>
    </row>
    <row r="5" spans="1:21" ht="19.5" customHeight="1">
      <c r="A5" s="184" t="s">
        <v>1016</v>
      </c>
      <c r="B5" s="184"/>
      <c r="C5" s="185"/>
      <c r="D5" s="185"/>
      <c r="E5" s="186"/>
      <c r="F5" s="187"/>
      <c r="G5" s="187"/>
      <c r="H5" s="186"/>
      <c r="I5" s="186"/>
      <c r="J5" s="185"/>
      <c r="K5" s="185">
        <f aca="true" t="shared" si="0" ref="K5:N5">SUM(K4:K4)</f>
        <v>1</v>
      </c>
      <c r="L5" s="189">
        <f>AVERAGE(K5*315)</f>
        <v>315</v>
      </c>
      <c r="M5" s="185">
        <f t="shared" si="0"/>
        <v>0</v>
      </c>
      <c r="N5" s="185">
        <f t="shared" si="0"/>
        <v>315</v>
      </c>
      <c r="O5" s="185"/>
      <c r="P5" s="191"/>
      <c r="Q5" s="191"/>
      <c r="R5" s="191"/>
      <c r="S5" s="191"/>
      <c r="T5" s="191"/>
      <c r="U5" s="195"/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T3"/>
  <sheetViews>
    <sheetView zoomScaleSheetLayoutView="100" workbookViewId="0" topLeftCell="A1">
      <selection activeCell="A1" sqref="A1:IV3"/>
    </sheetView>
  </sheetViews>
  <sheetFormatPr defaultColWidth="8.125" defaultRowHeight="14.25"/>
  <cols>
    <col min="1" max="3" width="8.125" style="169" customWidth="1"/>
    <col min="4" max="4" width="10.375" style="169" bestFit="1" customWidth="1"/>
    <col min="5" max="17" width="8.125" style="169" customWidth="1"/>
    <col min="18" max="18" width="11.375" style="169" bestFit="1" customWidth="1"/>
    <col min="19" max="16384" width="8.125" style="169" customWidth="1"/>
  </cols>
  <sheetData>
    <row r="1" spans="2:20" s="122" customFormat="1" ht="13.5">
      <c r="B1" s="130" t="s">
        <v>1268</v>
      </c>
      <c r="C1" s="143" t="s">
        <v>1269</v>
      </c>
      <c r="D1" s="140">
        <v>4114800652</v>
      </c>
      <c r="E1" s="122">
        <v>2100104951</v>
      </c>
      <c r="F1" s="170" t="s">
        <v>501</v>
      </c>
      <c r="G1" s="122" t="s">
        <v>1270</v>
      </c>
      <c r="H1" s="143" t="s">
        <v>1249</v>
      </c>
      <c r="I1" s="425" t="s">
        <v>1271</v>
      </c>
      <c r="J1" s="170" t="s">
        <v>1272</v>
      </c>
      <c r="K1" s="122">
        <f ca="1">IF(J1&lt;&gt;"",DATEDIF(TEXT((LEN(J1)=15)*19&amp;MID(J1,7,6+(LEN(J1)=18)*2),"#-00-00"),TODAY(),"y"),)</f>
        <v>4</v>
      </c>
      <c r="L1" s="122">
        <v>202308</v>
      </c>
      <c r="M1" s="122" t="s">
        <v>1273</v>
      </c>
      <c r="N1" s="122" t="s">
        <v>497</v>
      </c>
      <c r="O1" s="122">
        <v>1</v>
      </c>
      <c r="P1" s="122">
        <v>315</v>
      </c>
      <c r="Q1" s="122">
        <v>0</v>
      </c>
      <c r="R1" s="122">
        <f>P1+Q1</f>
        <v>315</v>
      </c>
      <c r="S1" s="122">
        <v>5.6</v>
      </c>
      <c r="T1" s="170" t="s">
        <v>1274</v>
      </c>
    </row>
    <row r="2" spans="2:20" s="122" customFormat="1" ht="13.5">
      <c r="B2" s="130" t="s">
        <v>1268</v>
      </c>
      <c r="C2" s="122" t="s">
        <v>373</v>
      </c>
      <c r="D2" s="140">
        <v>4114800653</v>
      </c>
      <c r="E2" s="122">
        <v>2101519297</v>
      </c>
      <c r="F2" s="170" t="s">
        <v>455</v>
      </c>
      <c r="G2" s="122" t="s">
        <v>1270</v>
      </c>
      <c r="H2" s="143" t="s">
        <v>1249</v>
      </c>
      <c r="I2" s="425" t="s">
        <v>1275</v>
      </c>
      <c r="J2" s="170" t="s">
        <v>1276</v>
      </c>
      <c r="K2" s="122">
        <f ca="1">IF(J2&lt;&gt;"",DATEDIF(TEXT((LEN(J2)=15)*19&amp;MID(J2,7,6+(LEN(J2)=18)*2),"#-00-00"),TODAY(),"y"),)</f>
        <v>63</v>
      </c>
      <c r="L2" s="122">
        <v>202308</v>
      </c>
      <c r="M2" s="122" t="s">
        <v>1277</v>
      </c>
      <c r="N2" s="122" t="s">
        <v>456</v>
      </c>
      <c r="O2" s="122">
        <v>1</v>
      </c>
      <c r="P2" s="122">
        <v>315</v>
      </c>
      <c r="Q2" s="122">
        <v>0</v>
      </c>
      <c r="R2" s="122">
        <f>P2+Q2</f>
        <v>315</v>
      </c>
      <c r="S2" s="122">
        <v>5.6</v>
      </c>
      <c r="T2" s="170" t="s">
        <v>1278</v>
      </c>
    </row>
    <row r="3" spans="2:20" s="122" customFormat="1" ht="13.5">
      <c r="B3" s="130" t="s">
        <v>1268</v>
      </c>
      <c r="C3" s="122" t="s">
        <v>1279</v>
      </c>
      <c r="D3" s="140">
        <v>4114800654</v>
      </c>
      <c r="E3" s="122">
        <v>2101996855</v>
      </c>
      <c r="F3" s="170" t="s">
        <v>215</v>
      </c>
      <c r="G3" s="122" t="s">
        <v>1270</v>
      </c>
      <c r="H3" s="143" t="s">
        <v>1249</v>
      </c>
      <c r="I3" s="425" t="s">
        <v>1280</v>
      </c>
      <c r="J3" s="170" t="s">
        <v>1281</v>
      </c>
      <c r="K3" s="122">
        <f ca="1">IF(J3&lt;&gt;"",DATEDIF(TEXT((LEN(J3)=15)*19&amp;MID(J3,7,6+(LEN(J3)=18)*2),"#-00-00"),TODAY(),"y"),)</f>
        <v>43</v>
      </c>
      <c r="L3" s="122">
        <v>202308</v>
      </c>
      <c r="M3" s="122" t="s">
        <v>1282</v>
      </c>
      <c r="N3" s="122" t="s">
        <v>216</v>
      </c>
      <c r="O3" s="122">
        <v>1</v>
      </c>
      <c r="P3" s="122">
        <v>315</v>
      </c>
      <c r="Q3" s="122">
        <v>0</v>
      </c>
      <c r="R3" s="122">
        <f>P3+Q3</f>
        <v>315</v>
      </c>
      <c r="S3" s="122">
        <v>5.6</v>
      </c>
      <c r="T3" s="170" t="s">
        <v>1283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B481"/>
  <sheetViews>
    <sheetView zoomScaleSheetLayoutView="100" workbookViewId="0" topLeftCell="A424">
      <selection activeCell="A2" sqref="A2:IV450"/>
    </sheetView>
  </sheetViews>
  <sheetFormatPr defaultColWidth="8.125" defaultRowHeight="14.25"/>
  <cols>
    <col min="1" max="1" width="8.125" style="121" customWidth="1"/>
    <col min="2" max="2" width="10.375" style="121" bestFit="1" customWidth="1"/>
    <col min="3" max="3" width="8.125" style="121" customWidth="1"/>
    <col min="4" max="5" width="11.375" style="121" bestFit="1" customWidth="1"/>
    <col min="6" max="6" width="8.125" style="125" customWidth="1"/>
    <col min="7" max="7" width="8.125" style="121" customWidth="1"/>
    <col min="8" max="8" width="3.00390625" style="121" customWidth="1"/>
    <col min="9" max="9" width="17.75390625" style="126" customWidth="1"/>
    <col min="10" max="10" width="17.875" style="121" customWidth="1"/>
    <col min="11" max="11" width="8.125" style="121" customWidth="1"/>
    <col min="12" max="12" width="8.50390625" style="121" customWidth="1"/>
    <col min="13" max="13" width="11.625" style="121" customWidth="1"/>
    <col min="14" max="18" width="8.125" style="121" customWidth="1"/>
    <col min="19" max="19" width="10.00390625" style="121" customWidth="1"/>
    <col min="20" max="20" width="12.75390625" style="121" customWidth="1"/>
    <col min="21" max="21" width="8.125" style="121" customWidth="1"/>
    <col min="22" max="16384" width="8.125" style="121" customWidth="1"/>
  </cols>
  <sheetData>
    <row r="1" spans="1:21" s="121" customFormat="1" ht="57">
      <c r="A1" s="127" t="s">
        <v>1018</v>
      </c>
      <c r="B1" s="127" t="s">
        <v>1284</v>
      </c>
      <c r="C1" s="127" t="s">
        <v>988</v>
      </c>
      <c r="D1" s="128" t="s">
        <v>1020</v>
      </c>
      <c r="E1" s="128" t="s">
        <v>1285</v>
      </c>
      <c r="F1" s="127" t="s">
        <v>1021</v>
      </c>
      <c r="G1" s="128" t="s">
        <v>1286</v>
      </c>
      <c r="H1" s="128" t="s">
        <v>1287</v>
      </c>
      <c r="I1" s="144" t="s">
        <v>1022</v>
      </c>
      <c r="J1" s="128" t="s">
        <v>1023</v>
      </c>
      <c r="K1" s="127" t="s">
        <v>1024</v>
      </c>
      <c r="L1" s="128" t="s">
        <v>1025</v>
      </c>
      <c r="M1" s="145" t="s">
        <v>1026</v>
      </c>
      <c r="N1" s="127" t="s">
        <v>1027</v>
      </c>
      <c r="O1" s="127" t="s">
        <v>1288</v>
      </c>
      <c r="P1" s="146" t="s">
        <v>1029</v>
      </c>
      <c r="Q1" s="146" t="s">
        <v>1030</v>
      </c>
      <c r="R1" s="146" t="s">
        <v>1031</v>
      </c>
      <c r="S1" s="146" t="s">
        <v>1289</v>
      </c>
      <c r="T1" s="146" t="s">
        <v>1290</v>
      </c>
      <c r="U1" s="127" t="s">
        <v>1291</v>
      </c>
    </row>
    <row r="2" spans="1:21" s="121" customFormat="1" ht="15">
      <c r="A2" s="129">
        <v>1</v>
      </c>
      <c r="B2" s="130" t="s">
        <v>1268</v>
      </c>
      <c r="C2" s="131" t="s">
        <v>1279</v>
      </c>
      <c r="D2" s="132">
        <v>4114800305</v>
      </c>
      <c r="E2" s="132">
        <v>1201038783</v>
      </c>
      <c r="F2" s="132" t="s">
        <v>145</v>
      </c>
      <c r="G2" s="133" t="s">
        <v>1270</v>
      </c>
      <c r="H2" s="134" t="s">
        <v>1249</v>
      </c>
      <c r="I2" s="147" t="s">
        <v>1292</v>
      </c>
      <c r="J2" s="148" t="s">
        <v>1293</v>
      </c>
      <c r="K2" s="128">
        <f aca="true" ca="1" t="shared" si="0" ref="K2:K65">IF(J2&lt;&gt;"",DATEDIF(TEXT((LEN(J2)=15)*19&amp;MID(J2,7,6+(LEN(J2)=18)*2),"#-00-00"),TODAY(),"y"),)</f>
        <v>17</v>
      </c>
      <c r="L2" s="132">
        <v>201610</v>
      </c>
      <c r="M2" s="132" t="s">
        <v>1294</v>
      </c>
      <c r="N2" s="132" t="s">
        <v>146</v>
      </c>
      <c r="O2" s="132">
        <v>1</v>
      </c>
      <c r="P2" s="129">
        <v>315</v>
      </c>
      <c r="Q2" s="129">
        <v>0</v>
      </c>
      <c r="R2" s="129">
        <f aca="true" t="shared" si="1" ref="R2:R44">P2+Q2</f>
        <v>315</v>
      </c>
      <c r="S2" s="129">
        <v>5.6</v>
      </c>
      <c r="T2" s="153">
        <v>15236898313</v>
      </c>
      <c r="U2" s="129" t="s">
        <v>1041</v>
      </c>
    </row>
    <row r="3" spans="1:21" s="121" customFormat="1" ht="15">
      <c r="A3" s="129">
        <v>2</v>
      </c>
      <c r="B3" s="130" t="s">
        <v>1268</v>
      </c>
      <c r="C3" s="129" t="s">
        <v>1279</v>
      </c>
      <c r="D3" s="129">
        <v>4114800047</v>
      </c>
      <c r="E3" s="129">
        <v>2100786495</v>
      </c>
      <c r="F3" s="129" t="s">
        <v>147</v>
      </c>
      <c r="G3" s="133" t="s">
        <v>1270</v>
      </c>
      <c r="H3" s="134" t="s">
        <v>1249</v>
      </c>
      <c r="I3" s="147" t="s">
        <v>1295</v>
      </c>
      <c r="J3" s="138" t="s">
        <v>1296</v>
      </c>
      <c r="K3" s="128">
        <f ca="1" t="shared" si="0"/>
        <v>85</v>
      </c>
      <c r="L3" s="138" t="s">
        <v>1063</v>
      </c>
      <c r="M3" s="129" t="s">
        <v>1108</v>
      </c>
      <c r="N3" s="129" t="s">
        <v>148</v>
      </c>
      <c r="O3" s="129">
        <v>1</v>
      </c>
      <c r="P3" s="129">
        <v>315</v>
      </c>
      <c r="Q3" s="129">
        <v>30</v>
      </c>
      <c r="R3" s="129">
        <f t="shared" si="1"/>
        <v>345</v>
      </c>
      <c r="S3" s="129">
        <v>5.6</v>
      </c>
      <c r="T3" s="153">
        <v>18749051768</v>
      </c>
      <c r="U3" s="129" t="s">
        <v>1297</v>
      </c>
    </row>
    <row r="4" spans="1:21" s="121" customFormat="1" ht="15">
      <c r="A4" s="129">
        <v>3</v>
      </c>
      <c r="B4" s="130" t="s">
        <v>1268</v>
      </c>
      <c r="C4" s="129" t="s">
        <v>1279</v>
      </c>
      <c r="D4" s="129">
        <v>4114800050</v>
      </c>
      <c r="E4" s="129">
        <v>2101088098</v>
      </c>
      <c r="F4" s="129" t="s">
        <v>149</v>
      </c>
      <c r="G4" s="133" t="s">
        <v>1270</v>
      </c>
      <c r="H4" s="134" t="s">
        <v>1249</v>
      </c>
      <c r="I4" s="147" t="s">
        <v>1298</v>
      </c>
      <c r="J4" s="138" t="s">
        <v>1299</v>
      </c>
      <c r="K4" s="128">
        <f ca="1" t="shared" si="0"/>
        <v>40</v>
      </c>
      <c r="L4" s="138" t="s">
        <v>1063</v>
      </c>
      <c r="M4" s="129" t="s">
        <v>1178</v>
      </c>
      <c r="N4" s="129" t="s">
        <v>150</v>
      </c>
      <c r="O4" s="132">
        <v>1</v>
      </c>
      <c r="P4" s="129">
        <v>315</v>
      </c>
      <c r="Q4" s="129">
        <v>0</v>
      </c>
      <c r="R4" s="129">
        <f t="shared" si="1"/>
        <v>315</v>
      </c>
      <c r="S4" s="129">
        <v>5.6</v>
      </c>
      <c r="T4" s="153">
        <v>15938305526</v>
      </c>
      <c r="U4" s="129" t="s">
        <v>1041</v>
      </c>
    </row>
    <row r="5" spans="1:21" s="121" customFormat="1" ht="15">
      <c r="A5" s="129">
        <v>4</v>
      </c>
      <c r="B5" s="130" t="s">
        <v>1268</v>
      </c>
      <c r="C5" s="129" t="s">
        <v>1279</v>
      </c>
      <c r="D5" s="129"/>
      <c r="E5" s="129"/>
      <c r="F5" s="129" t="s">
        <v>151</v>
      </c>
      <c r="G5" s="133" t="s">
        <v>1270</v>
      </c>
      <c r="H5" s="134" t="s">
        <v>1249</v>
      </c>
      <c r="I5" s="426" t="s">
        <v>1300</v>
      </c>
      <c r="J5" s="138" t="s">
        <v>1301</v>
      </c>
      <c r="K5" s="128">
        <f ca="1" t="shared" si="0"/>
        <v>13</v>
      </c>
      <c r="L5" s="138"/>
      <c r="M5" s="129"/>
      <c r="N5" s="129"/>
      <c r="O5" s="129">
        <v>1</v>
      </c>
      <c r="P5" s="129">
        <v>315</v>
      </c>
      <c r="Q5" s="129">
        <v>0</v>
      </c>
      <c r="R5" s="129">
        <f t="shared" si="1"/>
        <v>315</v>
      </c>
      <c r="S5" s="129"/>
      <c r="T5" s="153"/>
      <c r="U5" s="129" t="s">
        <v>1041</v>
      </c>
    </row>
    <row r="6" spans="1:21" s="121" customFormat="1" ht="15">
      <c r="A6" s="129">
        <v>5</v>
      </c>
      <c r="B6" s="130" t="s">
        <v>1268</v>
      </c>
      <c r="C6" s="129" t="s">
        <v>1279</v>
      </c>
      <c r="D6" s="129"/>
      <c r="E6" s="129"/>
      <c r="F6" s="128" t="s">
        <v>152</v>
      </c>
      <c r="G6" s="133" t="s">
        <v>1270</v>
      </c>
      <c r="H6" s="134" t="s">
        <v>1249</v>
      </c>
      <c r="I6" s="426" t="s">
        <v>1302</v>
      </c>
      <c r="J6" s="427" t="s">
        <v>1303</v>
      </c>
      <c r="K6" s="128">
        <f ca="1" t="shared" si="0"/>
        <v>8</v>
      </c>
      <c r="L6" s="138"/>
      <c r="M6" s="129"/>
      <c r="N6" s="129"/>
      <c r="O6" s="132">
        <v>1</v>
      </c>
      <c r="P6" s="129">
        <v>315</v>
      </c>
      <c r="Q6" s="129">
        <v>0</v>
      </c>
      <c r="R6" s="129">
        <f t="shared" si="1"/>
        <v>315</v>
      </c>
      <c r="S6" s="129"/>
      <c r="T6" s="153"/>
      <c r="U6" s="129" t="s">
        <v>1041</v>
      </c>
    </row>
    <row r="7" spans="1:21" s="121" customFormat="1" ht="15">
      <c r="A7" s="129">
        <v>6</v>
      </c>
      <c r="B7" s="130" t="s">
        <v>1268</v>
      </c>
      <c r="C7" s="129" t="s">
        <v>1279</v>
      </c>
      <c r="D7" s="129">
        <v>4114800051</v>
      </c>
      <c r="E7" s="129">
        <v>2100908433</v>
      </c>
      <c r="F7" s="129" t="s">
        <v>153</v>
      </c>
      <c r="G7" s="133" t="s">
        <v>1270</v>
      </c>
      <c r="H7" s="134" t="s">
        <v>1249</v>
      </c>
      <c r="I7" s="147" t="s">
        <v>1304</v>
      </c>
      <c r="J7" s="138" t="s">
        <v>1305</v>
      </c>
      <c r="K7" s="128">
        <f ca="1" t="shared" si="0"/>
        <v>37</v>
      </c>
      <c r="L7" s="138" t="s">
        <v>1063</v>
      </c>
      <c r="M7" s="129" t="s">
        <v>1306</v>
      </c>
      <c r="N7" s="129" t="s">
        <v>154</v>
      </c>
      <c r="O7" s="129">
        <v>1</v>
      </c>
      <c r="P7" s="129">
        <v>315</v>
      </c>
      <c r="Q7" s="129">
        <v>0</v>
      </c>
      <c r="R7" s="129">
        <f t="shared" si="1"/>
        <v>315</v>
      </c>
      <c r="S7" s="129">
        <v>5.6</v>
      </c>
      <c r="T7" s="153">
        <v>13598386848</v>
      </c>
      <c r="U7" s="129" t="s">
        <v>1041</v>
      </c>
    </row>
    <row r="8" spans="1:21" s="121" customFormat="1" ht="15">
      <c r="A8" s="129">
        <v>7</v>
      </c>
      <c r="B8" s="130" t="s">
        <v>1268</v>
      </c>
      <c r="C8" s="129" t="s">
        <v>1279</v>
      </c>
      <c r="D8" s="129"/>
      <c r="E8" s="129"/>
      <c r="F8" s="129" t="s">
        <v>155</v>
      </c>
      <c r="G8" s="133" t="s">
        <v>1270</v>
      </c>
      <c r="H8" s="134" t="s">
        <v>1249</v>
      </c>
      <c r="I8" s="426" t="s">
        <v>1307</v>
      </c>
      <c r="J8" s="138" t="s">
        <v>1308</v>
      </c>
      <c r="K8" s="128">
        <f ca="1" t="shared" si="0"/>
        <v>11</v>
      </c>
      <c r="L8" s="138"/>
      <c r="M8" s="129"/>
      <c r="N8" s="129"/>
      <c r="O8" s="132">
        <v>1</v>
      </c>
      <c r="P8" s="129">
        <v>315</v>
      </c>
      <c r="Q8" s="129">
        <v>0</v>
      </c>
      <c r="R8" s="129">
        <f t="shared" si="1"/>
        <v>315</v>
      </c>
      <c r="S8" s="129"/>
      <c r="T8" s="153"/>
      <c r="U8" s="129" t="s">
        <v>1041</v>
      </c>
    </row>
    <row r="9" spans="1:21" s="121" customFormat="1" ht="15">
      <c r="A9" s="129">
        <v>8</v>
      </c>
      <c r="B9" s="130" t="s">
        <v>1268</v>
      </c>
      <c r="C9" s="129" t="s">
        <v>1279</v>
      </c>
      <c r="D9" s="129">
        <v>4114800058</v>
      </c>
      <c r="E9" s="129">
        <v>2100551636</v>
      </c>
      <c r="F9" s="129" t="s">
        <v>156</v>
      </c>
      <c r="G9" s="133" t="s">
        <v>1270</v>
      </c>
      <c r="H9" s="134" t="s">
        <v>1249</v>
      </c>
      <c r="I9" s="147" t="s">
        <v>1309</v>
      </c>
      <c r="J9" s="138" t="s">
        <v>1310</v>
      </c>
      <c r="K9" s="128">
        <f ca="1" t="shared" si="0"/>
        <v>10</v>
      </c>
      <c r="L9" s="138" t="s">
        <v>1063</v>
      </c>
      <c r="M9" s="129" t="s">
        <v>1052</v>
      </c>
      <c r="N9" s="129" t="s">
        <v>157</v>
      </c>
      <c r="O9" s="129">
        <v>1</v>
      </c>
      <c r="P9" s="129">
        <v>315</v>
      </c>
      <c r="Q9" s="129">
        <v>0</v>
      </c>
      <c r="R9" s="129">
        <f t="shared" si="1"/>
        <v>315</v>
      </c>
      <c r="S9" s="129">
        <v>5.6</v>
      </c>
      <c r="T9" s="153">
        <v>15037010562</v>
      </c>
      <c r="U9" s="129" t="s">
        <v>1041</v>
      </c>
    </row>
    <row r="10" spans="1:21" s="121" customFormat="1" ht="15">
      <c r="A10" s="129">
        <v>9</v>
      </c>
      <c r="B10" s="130" t="s">
        <v>1268</v>
      </c>
      <c r="C10" s="129" t="s">
        <v>1279</v>
      </c>
      <c r="D10" s="129">
        <v>4114800063</v>
      </c>
      <c r="E10" s="129">
        <v>1201045033</v>
      </c>
      <c r="F10" s="129" t="s">
        <v>158</v>
      </c>
      <c r="G10" s="133" t="s">
        <v>1270</v>
      </c>
      <c r="H10" s="134" t="s">
        <v>1249</v>
      </c>
      <c r="I10" s="147" t="s">
        <v>1311</v>
      </c>
      <c r="J10" s="138" t="s">
        <v>1312</v>
      </c>
      <c r="K10" s="128">
        <f ca="1" t="shared" si="0"/>
        <v>55</v>
      </c>
      <c r="L10" s="138" t="s">
        <v>1063</v>
      </c>
      <c r="M10" s="129" t="s">
        <v>1108</v>
      </c>
      <c r="N10" s="129" t="s">
        <v>159</v>
      </c>
      <c r="O10" s="132">
        <v>1</v>
      </c>
      <c r="P10" s="129">
        <v>315</v>
      </c>
      <c r="Q10" s="129">
        <v>0</v>
      </c>
      <c r="R10" s="129">
        <f t="shared" si="1"/>
        <v>315</v>
      </c>
      <c r="S10" s="129">
        <v>5.6</v>
      </c>
      <c r="T10" s="153">
        <v>15824705502</v>
      </c>
      <c r="U10" s="129" t="s">
        <v>1041</v>
      </c>
    </row>
    <row r="11" spans="1:21" s="121" customFormat="1" ht="15">
      <c r="A11" s="129">
        <v>10</v>
      </c>
      <c r="B11" s="130" t="s">
        <v>1268</v>
      </c>
      <c r="C11" s="129" t="s">
        <v>1279</v>
      </c>
      <c r="D11" s="129">
        <v>4114800065</v>
      </c>
      <c r="E11" s="129">
        <v>1201008813</v>
      </c>
      <c r="F11" s="129" t="s">
        <v>160</v>
      </c>
      <c r="G11" s="133" t="s">
        <v>1270</v>
      </c>
      <c r="H11" s="134" t="s">
        <v>1249</v>
      </c>
      <c r="I11" s="147" t="s">
        <v>1313</v>
      </c>
      <c r="J11" s="138" t="s">
        <v>1314</v>
      </c>
      <c r="K11" s="128">
        <f ca="1" t="shared" si="0"/>
        <v>30</v>
      </c>
      <c r="L11" s="138" t="s">
        <v>1063</v>
      </c>
      <c r="M11" s="129" t="s">
        <v>1071</v>
      </c>
      <c r="N11" s="129" t="s">
        <v>161</v>
      </c>
      <c r="O11" s="129">
        <v>1</v>
      </c>
      <c r="P11" s="129">
        <v>315</v>
      </c>
      <c r="Q11" s="129">
        <v>0</v>
      </c>
      <c r="R11" s="129">
        <f t="shared" si="1"/>
        <v>315</v>
      </c>
      <c r="S11" s="129">
        <v>5.6</v>
      </c>
      <c r="T11" s="153">
        <v>15037010562</v>
      </c>
      <c r="U11" s="129" t="s">
        <v>1041</v>
      </c>
    </row>
    <row r="12" spans="1:21" s="121" customFormat="1" ht="15">
      <c r="A12" s="129">
        <v>11</v>
      </c>
      <c r="B12" s="130" t="s">
        <v>1268</v>
      </c>
      <c r="C12" s="129" t="s">
        <v>1279</v>
      </c>
      <c r="D12" s="129">
        <v>4114800066</v>
      </c>
      <c r="E12" s="129">
        <v>2100482258</v>
      </c>
      <c r="F12" s="129" t="s">
        <v>162</v>
      </c>
      <c r="G12" s="133" t="s">
        <v>1270</v>
      </c>
      <c r="H12" s="134" t="s">
        <v>1249</v>
      </c>
      <c r="I12" s="147" t="s">
        <v>1315</v>
      </c>
      <c r="J12" s="138" t="s">
        <v>1316</v>
      </c>
      <c r="K12" s="128">
        <f ca="1" t="shared" si="0"/>
        <v>36</v>
      </c>
      <c r="L12" s="138" t="s">
        <v>1063</v>
      </c>
      <c r="M12" s="129" t="s">
        <v>1071</v>
      </c>
      <c r="N12" s="129" t="s">
        <v>163</v>
      </c>
      <c r="O12" s="132">
        <v>1</v>
      </c>
      <c r="P12" s="129">
        <v>315</v>
      </c>
      <c r="Q12" s="129">
        <v>0</v>
      </c>
      <c r="R12" s="129">
        <f t="shared" si="1"/>
        <v>315</v>
      </c>
      <c r="S12" s="129">
        <v>5.6</v>
      </c>
      <c r="T12" s="153">
        <v>13598386868</v>
      </c>
      <c r="U12" s="129" t="s">
        <v>1041</v>
      </c>
    </row>
    <row r="13" spans="1:21" s="121" customFormat="1" ht="15">
      <c r="A13" s="129">
        <v>12</v>
      </c>
      <c r="B13" s="130" t="s">
        <v>1268</v>
      </c>
      <c r="C13" s="129" t="s">
        <v>1279</v>
      </c>
      <c r="D13" s="129">
        <v>4114800067</v>
      </c>
      <c r="E13" s="129">
        <v>1201018673</v>
      </c>
      <c r="F13" s="129" t="s">
        <v>164</v>
      </c>
      <c r="G13" s="133" t="s">
        <v>1270</v>
      </c>
      <c r="H13" s="134" t="s">
        <v>1249</v>
      </c>
      <c r="I13" s="147" t="s">
        <v>1317</v>
      </c>
      <c r="J13" s="138" t="s">
        <v>1318</v>
      </c>
      <c r="K13" s="128">
        <f ca="1" t="shared" si="0"/>
        <v>37</v>
      </c>
      <c r="L13" s="138" t="s">
        <v>1063</v>
      </c>
      <c r="M13" s="129" t="s">
        <v>1052</v>
      </c>
      <c r="N13" s="129" t="s">
        <v>165</v>
      </c>
      <c r="O13" s="129">
        <v>1</v>
      </c>
      <c r="P13" s="129">
        <v>315</v>
      </c>
      <c r="Q13" s="129">
        <v>0</v>
      </c>
      <c r="R13" s="129">
        <f t="shared" si="1"/>
        <v>315</v>
      </c>
      <c r="S13" s="129">
        <v>5.6</v>
      </c>
      <c r="T13" s="153">
        <v>13673709851</v>
      </c>
      <c r="U13" s="129" t="s">
        <v>1041</v>
      </c>
    </row>
    <row r="14" spans="1:21" s="121" customFormat="1" ht="15">
      <c r="A14" s="129">
        <v>13</v>
      </c>
      <c r="B14" s="130" t="s">
        <v>1268</v>
      </c>
      <c r="C14" s="129" t="s">
        <v>1279</v>
      </c>
      <c r="D14" s="129">
        <v>4114800068</v>
      </c>
      <c r="E14" s="129">
        <v>2101747119</v>
      </c>
      <c r="F14" s="129" t="s">
        <v>166</v>
      </c>
      <c r="G14" s="133" t="s">
        <v>1270</v>
      </c>
      <c r="H14" s="134" t="s">
        <v>1249</v>
      </c>
      <c r="I14" s="147" t="s">
        <v>1319</v>
      </c>
      <c r="J14" s="138" t="s">
        <v>1320</v>
      </c>
      <c r="K14" s="128">
        <f ca="1" t="shared" si="0"/>
        <v>56</v>
      </c>
      <c r="L14" s="138" t="s">
        <v>1063</v>
      </c>
      <c r="M14" s="129" t="s">
        <v>1108</v>
      </c>
      <c r="N14" s="129" t="s">
        <v>167</v>
      </c>
      <c r="O14" s="132">
        <v>1</v>
      </c>
      <c r="P14" s="129">
        <v>315</v>
      </c>
      <c r="Q14" s="129">
        <v>0</v>
      </c>
      <c r="R14" s="129">
        <f t="shared" si="1"/>
        <v>315</v>
      </c>
      <c r="S14" s="129">
        <v>5.6</v>
      </c>
      <c r="T14" s="153">
        <v>15225238448</v>
      </c>
      <c r="U14" s="129" t="s">
        <v>1041</v>
      </c>
    </row>
    <row r="15" spans="1:21" s="121" customFormat="1" ht="15">
      <c r="A15" s="129">
        <v>14</v>
      </c>
      <c r="B15" s="130" t="s">
        <v>1268</v>
      </c>
      <c r="C15" s="129" t="s">
        <v>1279</v>
      </c>
      <c r="D15" s="129">
        <v>4114800069</v>
      </c>
      <c r="E15" s="129">
        <v>1201024316</v>
      </c>
      <c r="F15" s="129" t="s">
        <v>168</v>
      </c>
      <c r="G15" s="133" t="s">
        <v>1270</v>
      </c>
      <c r="H15" s="134" t="s">
        <v>1249</v>
      </c>
      <c r="I15" s="147" t="s">
        <v>1321</v>
      </c>
      <c r="J15" s="138" t="s">
        <v>1322</v>
      </c>
      <c r="K15" s="128">
        <f ca="1" t="shared" si="0"/>
        <v>31</v>
      </c>
      <c r="L15" s="138" t="s">
        <v>1063</v>
      </c>
      <c r="M15" s="129" t="s">
        <v>1323</v>
      </c>
      <c r="N15" s="129" t="s">
        <v>167</v>
      </c>
      <c r="O15" s="132">
        <v>1</v>
      </c>
      <c r="P15" s="129">
        <v>315</v>
      </c>
      <c r="Q15" s="129">
        <v>0</v>
      </c>
      <c r="R15" s="129">
        <f t="shared" si="1"/>
        <v>315</v>
      </c>
      <c r="S15" s="129">
        <v>5.6</v>
      </c>
      <c r="T15" s="153">
        <v>13781422168</v>
      </c>
      <c r="U15" s="129" t="s">
        <v>1041</v>
      </c>
    </row>
    <row r="16" spans="1:21" s="121" customFormat="1" ht="15">
      <c r="A16" s="129">
        <v>15</v>
      </c>
      <c r="B16" s="130" t="s">
        <v>1268</v>
      </c>
      <c r="C16" s="129" t="s">
        <v>1279</v>
      </c>
      <c r="D16" s="129">
        <v>4114800071</v>
      </c>
      <c r="E16" s="129">
        <v>2101233488</v>
      </c>
      <c r="F16" s="129" t="s">
        <v>169</v>
      </c>
      <c r="G16" s="133" t="s">
        <v>1270</v>
      </c>
      <c r="H16" s="134" t="s">
        <v>1249</v>
      </c>
      <c r="I16" s="147" t="s">
        <v>1324</v>
      </c>
      <c r="J16" s="138" t="s">
        <v>1325</v>
      </c>
      <c r="K16" s="128">
        <f ca="1" t="shared" si="0"/>
        <v>24</v>
      </c>
      <c r="L16" s="138" t="s">
        <v>1063</v>
      </c>
      <c r="M16" s="129" t="s">
        <v>1323</v>
      </c>
      <c r="N16" s="129" t="s">
        <v>170</v>
      </c>
      <c r="O16" s="129">
        <v>1</v>
      </c>
      <c r="P16" s="129">
        <v>315</v>
      </c>
      <c r="Q16" s="129">
        <v>0</v>
      </c>
      <c r="R16" s="129">
        <f t="shared" si="1"/>
        <v>315</v>
      </c>
      <c r="S16" s="129">
        <v>5.6</v>
      </c>
      <c r="T16" s="153">
        <v>18736754168</v>
      </c>
      <c r="U16" s="129" t="s">
        <v>1041</v>
      </c>
    </row>
    <row r="17" spans="1:21" s="121" customFormat="1" ht="15">
      <c r="A17" s="129">
        <v>16</v>
      </c>
      <c r="B17" s="130" t="s">
        <v>1268</v>
      </c>
      <c r="C17" s="129" t="s">
        <v>1279</v>
      </c>
      <c r="D17" s="132">
        <v>4114800317</v>
      </c>
      <c r="E17" s="132">
        <v>1201021498</v>
      </c>
      <c r="F17" s="132" t="s">
        <v>171</v>
      </c>
      <c r="G17" s="133" t="s">
        <v>1270</v>
      </c>
      <c r="H17" s="134" t="s">
        <v>1249</v>
      </c>
      <c r="I17" s="147" t="s">
        <v>1326</v>
      </c>
      <c r="J17" s="148" t="s">
        <v>1327</v>
      </c>
      <c r="K17" s="128">
        <f ca="1" t="shared" si="0"/>
        <v>30</v>
      </c>
      <c r="L17" s="132">
        <v>201610</v>
      </c>
      <c r="M17" s="132" t="s">
        <v>1328</v>
      </c>
      <c r="N17" s="132" t="s">
        <v>159</v>
      </c>
      <c r="O17" s="132">
        <v>1</v>
      </c>
      <c r="P17" s="129">
        <v>315</v>
      </c>
      <c r="Q17" s="129">
        <v>0</v>
      </c>
      <c r="R17" s="129">
        <f t="shared" si="1"/>
        <v>315</v>
      </c>
      <c r="S17" s="129">
        <v>5.6</v>
      </c>
      <c r="T17" s="153">
        <v>13569347935</v>
      </c>
      <c r="U17" s="129" t="s">
        <v>1041</v>
      </c>
    </row>
    <row r="18" spans="1:21" s="121" customFormat="1" ht="15">
      <c r="A18" s="129">
        <v>17</v>
      </c>
      <c r="B18" s="130" t="s">
        <v>1268</v>
      </c>
      <c r="C18" s="129" t="s">
        <v>1279</v>
      </c>
      <c r="D18" s="135" t="s">
        <v>1329</v>
      </c>
      <c r="E18" s="135" t="s">
        <v>1330</v>
      </c>
      <c r="F18" s="135" t="s">
        <v>172</v>
      </c>
      <c r="G18" s="133" t="s">
        <v>1270</v>
      </c>
      <c r="H18" s="134" t="s">
        <v>1249</v>
      </c>
      <c r="I18" s="147" t="s">
        <v>1331</v>
      </c>
      <c r="J18" s="135" t="s">
        <v>1332</v>
      </c>
      <c r="K18" s="128">
        <f ca="1" t="shared" si="0"/>
        <v>99</v>
      </c>
      <c r="L18" s="135" t="s">
        <v>1077</v>
      </c>
      <c r="M18" s="135" t="s">
        <v>1333</v>
      </c>
      <c r="N18" s="135" t="s">
        <v>170</v>
      </c>
      <c r="O18" s="129">
        <v>1</v>
      </c>
      <c r="P18" s="129">
        <v>315</v>
      </c>
      <c r="Q18" s="129">
        <v>30</v>
      </c>
      <c r="R18" s="129">
        <f t="shared" si="1"/>
        <v>345</v>
      </c>
      <c r="S18" s="129">
        <v>5.6</v>
      </c>
      <c r="T18" s="153">
        <v>13569398954</v>
      </c>
      <c r="U18" s="129" t="s">
        <v>1297</v>
      </c>
    </row>
    <row r="19" spans="1:21" s="121" customFormat="1" ht="15">
      <c r="A19" s="129">
        <v>18</v>
      </c>
      <c r="B19" s="130" t="s">
        <v>1268</v>
      </c>
      <c r="C19" s="129" t="s">
        <v>1279</v>
      </c>
      <c r="D19" s="136">
        <v>4114800362</v>
      </c>
      <c r="E19" s="136">
        <v>1201037549</v>
      </c>
      <c r="F19" s="135" t="s">
        <v>173</v>
      </c>
      <c r="G19" s="133" t="s">
        <v>1270</v>
      </c>
      <c r="H19" s="134" t="s">
        <v>1249</v>
      </c>
      <c r="I19" s="147" t="s">
        <v>1334</v>
      </c>
      <c r="J19" s="135" t="s">
        <v>1335</v>
      </c>
      <c r="K19" s="128">
        <f ca="1" t="shared" si="0"/>
        <v>33</v>
      </c>
      <c r="L19" s="135" t="s">
        <v>1336</v>
      </c>
      <c r="M19" s="135" t="s">
        <v>1055</v>
      </c>
      <c r="N19" s="135" t="s">
        <v>170</v>
      </c>
      <c r="O19" s="132">
        <v>1</v>
      </c>
      <c r="P19" s="129">
        <v>315</v>
      </c>
      <c r="Q19" s="129">
        <v>0</v>
      </c>
      <c r="R19" s="129">
        <f t="shared" si="1"/>
        <v>315</v>
      </c>
      <c r="S19" s="129">
        <v>5.6</v>
      </c>
      <c r="T19" s="153">
        <v>13592373228</v>
      </c>
      <c r="U19" s="129" t="s">
        <v>1041</v>
      </c>
    </row>
    <row r="20" spans="1:21" s="121" customFormat="1" ht="15">
      <c r="A20" s="129">
        <v>19</v>
      </c>
      <c r="B20" s="130" t="s">
        <v>1268</v>
      </c>
      <c r="C20" s="129" t="s">
        <v>1279</v>
      </c>
      <c r="D20" s="11">
        <v>4114800436</v>
      </c>
      <c r="E20" s="11">
        <v>2101596034</v>
      </c>
      <c r="F20" s="131" t="s">
        <v>174</v>
      </c>
      <c r="G20" s="133" t="s">
        <v>1270</v>
      </c>
      <c r="H20" s="134" t="s">
        <v>1249</v>
      </c>
      <c r="I20" s="147" t="s">
        <v>1337</v>
      </c>
      <c r="J20" s="428" t="s">
        <v>1338</v>
      </c>
      <c r="K20" s="128">
        <f ca="1" t="shared" si="0"/>
        <v>32</v>
      </c>
      <c r="L20" s="131">
        <v>201805</v>
      </c>
      <c r="M20" s="131" t="s">
        <v>1339</v>
      </c>
      <c r="N20" s="131" t="s">
        <v>175</v>
      </c>
      <c r="O20" s="129">
        <v>1</v>
      </c>
      <c r="P20" s="129">
        <v>315</v>
      </c>
      <c r="Q20" s="129">
        <v>0</v>
      </c>
      <c r="R20" s="129">
        <f t="shared" si="1"/>
        <v>315</v>
      </c>
      <c r="S20" s="129">
        <v>5.6</v>
      </c>
      <c r="T20" s="153">
        <v>18037345077</v>
      </c>
      <c r="U20" s="129" t="s">
        <v>1041</v>
      </c>
    </row>
    <row r="21" spans="1:21" s="121" customFormat="1" ht="15">
      <c r="A21" s="129">
        <v>20</v>
      </c>
      <c r="B21" s="130" t="s">
        <v>1268</v>
      </c>
      <c r="C21" s="129" t="s">
        <v>1279</v>
      </c>
      <c r="D21" s="11">
        <v>4114800438</v>
      </c>
      <c r="E21" s="11">
        <v>2100834471</v>
      </c>
      <c r="F21" s="131" t="s">
        <v>176</v>
      </c>
      <c r="G21" s="133" t="s">
        <v>1270</v>
      </c>
      <c r="H21" s="134" t="s">
        <v>1249</v>
      </c>
      <c r="I21" s="147" t="s">
        <v>1340</v>
      </c>
      <c r="J21" s="428" t="s">
        <v>1341</v>
      </c>
      <c r="K21" s="128">
        <f ca="1" t="shared" si="0"/>
        <v>7</v>
      </c>
      <c r="L21" s="131">
        <v>201805</v>
      </c>
      <c r="M21" s="131" t="s">
        <v>1071</v>
      </c>
      <c r="N21" s="131" t="s">
        <v>177</v>
      </c>
      <c r="O21" s="132">
        <v>1</v>
      </c>
      <c r="P21" s="129">
        <v>315</v>
      </c>
      <c r="Q21" s="129">
        <v>0</v>
      </c>
      <c r="R21" s="129">
        <f t="shared" si="1"/>
        <v>315</v>
      </c>
      <c r="S21" s="129">
        <v>5.6</v>
      </c>
      <c r="T21" s="153">
        <v>15236857222</v>
      </c>
      <c r="U21" s="129" t="s">
        <v>1041</v>
      </c>
    </row>
    <row r="22" spans="1:21" s="121" customFormat="1" ht="15">
      <c r="A22" s="129">
        <v>21</v>
      </c>
      <c r="B22" s="130" t="s">
        <v>1268</v>
      </c>
      <c r="C22" s="129" t="s">
        <v>1279</v>
      </c>
      <c r="D22" s="11">
        <v>4114800448</v>
      </c>
      <c r="E22" s="11">
        <v>2101390582</v>
      </c>
      <c r="F22" s="129" t="s">
        <v>178</v>
      </c>
      <c r="G22" s="133" t="s">
        <v>1270</v>
      </c>
      <c r="H22" s="134" t="s">
        <v>1249</v>
      </c>
      <c r="I22" s="147" t="s">
        <v>1342</v>
      </c>
      <c r="J22" s="138" t="s">
        <v>1343</v>
      </c>
      <c r="K22" s="128">
        <f ca="1" t="shared" si="0"/>
        <v>35</v>
      </c>
      <c r="L22" s="138" t="s">
        <v>1063</v>
      </c>
      <c r="M22" s="129" t="s">
        <v>1339</v>
      </c>
      <c r="N22" s="129" t="s">
        <v>167</v>
      </c>
      <c r="O22" s="129">
        <v>1</v>
      </c>
      <c r="P22" s="129">
        <v>315</v>
      </c>
      <c r="Q22" s="129">
        <v>0</v>
      </c>
      <c r="R22" s="129">
        <f t="shared" si="1"/>
        <v>315</v>
      </c>
      <c r="S22" s="129">
        <v>5.6</v>
      </c>
      <c r="T22" s="153">
        <v>13101708444</v>
      </c>
      <c r="U22" s="129" t="s">
        <v>1041</v>
      </c>
    </row>
    <row r="23" spans="1:21" s="121" customFormat="1" ht="15">
      <c r="A23" s="129">
        <v>22</v>
      </c>
      <c r="B23" s="130" t="s">
        <v>1268</v>
      </c>
      <c r="C23" s="129" t="s">
        <v>1279</v>
      </c>
      <c r="D23" s="11">
        <v>4114800459</v>
      </c>
      <c r="E23" s="11">
        <v>2101807949</v>
      </c>
      <c r="F23" s="137" t="s">
        <v>179</v>
      </c>
      <c r="G23" s="133" t="s">
        <v>1270</v>
      </c>
      <c r="H23" s="134" t="s">
        <v>1249</v>
      </c>
      <c r="I23" s="147" t="s">
        <v>1344</v>
      </c>
      <c r="J23" s="137" t="s">
        <v>1345</v>
      </c>
      <c r="K23" s="128">
        <f ca="1" t="shared" si="0"/>
        <v>35</v>
      </c>
      <c r="L23" s="131">
        <v>201810</v>
      </c>
      <c r="M23" s="137" t="s">
        <v>1346</v>
      </c>
      <c r="N23" s="137" t="s">
        <v>180</v>
      </c>
      <c r="O23" s="132">
        <v>1</v>
      </c>
      <c r="P23" s="129">
        <v>315</v>
      </c>
      <c r="Q23" s="129">
        <v>0</v>
      </c>
      <c r="R23" s="129">
        <f t="shared" si="1"/>
        <v>315</v>
      </c>
      <c r="S23" s="129">
        <v>5.6</v>
      </c>
      <c r="T23" s="153">
        <v>15136084586</v>
      </c>
      <c r="U23" s="129" t="s">
        <v>1041</v>
      </c>
    </row>
    <row r="24" spans="1:21" s="121" customFormat="1" ht="15">
      <c r="A24" s="129">
        <v>23</v>
      </c>
      <c r="B24" s="130" t="s">
        <v>1268</v>
      </c>
      <c r="C24" s="129" t="s">
        <v>1279</v>
      </c>
      <c r="D24" s="11"/>
      <c r="E24" s="11"/>
      <c r="F24" s="11" t="s">
        <v>181</v>
      </c>
      <c r="G24" s="133" t="s">
        <v>1270</v>
      </c>
      <c r="H24" s="134" t="s">
        <v>1249</v>
      </c>
      <c r="I24" s="426" t="s">
        <v>1347</v>
      </c>
      <c r="J24" s="429" t="s">
        <v>1348</v>
      </c>
      <c r="K24" s="128">
        <f ca="1" t="shared" si="0"/>
        <v>12</v>
      </c>
      <c r="L24" s="131"/>
      <c r="M24" s="137"/>
      <c r="N24" s="137"/>
      <c r="O24" s="129">
        <v>1</v>
      </c>
      <c r="P24" s="129">
        <v>315</v>
      </c>
      <c r="Q24" s="129">
        <v>0</v>
      </c>
      <c r="R24" s="129">
        <f t="shared" si="1"/>
        <v>315</v>
      </c>
      <c r="S24" s="129"/>
      <c r="T24" s="153"/>
      <c r="U24" s="129" t="s">
        <v>1041</v>
      </c>
    </row>
    <row r="25" spans="1:21" s="121" customFormat="1" ht="15">
      <c r="A25" s="129">
        <v>24</v>
      </c>
      <c r="B25" s="130" t="s">
        <v>1268</v>
      </c>
      <c r="C25" s="129" t="s">
        <v>1279</v>
      </c>
      <c r="D25" s="129">
        <v>4114800500</v>
      </c>
      <c r="E25" s="129">
        <v>2100596724</v>
      </c>
      <c r="F25" s="131" t="s">
        <v>183</v>
      </c>
      <c r="G25" s="133" t="s">
        <v>1270</v>
      </c>
      <c r="H25" s="134" t="s">
        <v>1249</v>
      </c>
      <c r="I25" s="147" t="s">
        <v>1349</v>
      </c>
      <c r="J25" s="428" t="s">
        <v>1350</v>
      </c>
      <c r="K25" s="128">
        <f ca="1" t="shared" si="0"/>
        <v>23</v>
      </c>
      <c r="L25" s="137" t="s">
        <v>1351</v>
      </c>
      <c r="M25" s="131" t="s">
        <v>1352</v>
      </c>
      <c r="N25" s="131" t="s">
        <v>177</v>
      </c>
      <c r="O25" s="132">
        <v>1</v>
      </c>
      <c r="P25" s="129">
        <v>315</v>
      </c>
      <c r="Q25" s="129">
        <v>0</v>
      </c>
      <c r="R25" s="129">
        <f t="shared" si="1"/>
        <v>315</v>
      </c>
      <c r="S25" s="129">
        <v>5.6</v>
      </c>
      <c r="T25" s="153">
        <v>15565025228</v>
      </c>
      <c r="U25" s="129" t="s">
        <v>1041</v>
      </c>
    </row>
    <row r="26" spans="1:21" s="121" customFormat="1" ht="15">
      <c r="A26" s="129">
        <v>25</v>
      </c>
      <c r="B26" s="130" t="s">
        <v>1268</v>
      </c>
      <c r="C26" s="129" t="s">
        <v>1279</v>
      </c>
      <c r="D26" s="129">
        <v>4114800501</v>
      </c>
      <c r="E26" s="129">
        <v>2100066021</v>
      </c>
      <c r="F26" s="131" t="s">
        <v>184</v>
      </c>
      <c r="G26" s="133" t="s">
        <v>1270</v>
      </c>
      <c r="H26" s="134" t="s">
        <v>1249</v>
      </c>
      <c r="I26" s="147" t="s">
        <v>1353</v>
      </c>
      <c r="J26" s="428" t="s">
        <v>1354</v>
      </c>
      <c r="K26" s="128">
        <f ca="1" t="shared" si="0"/>
        <v>48</v>
      </c>
      <c r="L26" s="137" t="s">
        <v>1355</v>
      </c>
      <c r="M26" s="131" t="s">
        <v>1108</v>
      </c>
      <c r="N26" s="131" t="s">
        <v>185</v>
      </c>
      <c r="O26" s="129">
        <v>1</v>
      </c>
      <c r="P26" s="129">
        <v>315</v>
      </c>
      <c r="Q26" s="129">
        <v>0</v>
      </c>
      <c r="R26" s="129">
        <f t="shared" si="1"/>
        <v>315</v>
      </c>
      <c r="S26" s="129">
        <v>5.6</v>
      </c>
      <c r="T26" s="153">
        <v>17695687385</v>
      </c>
      <c r="U26" s="129" t="s">
        <v>1041</v>
      </c>
    </row>
    <row r="27" spans="1:21" s="121" customFormat="1" ht="15">
      <c r="A27" s="129">
        <v>26</v>
      </c>
      <c r="B27" s="130" t="s">
        <v>1268</v>
      </c>
      <c r="C27" s="129" t="s">
        <v>1279</v>
      </c>
      <c r="D27" s="129"/>
      <c r="E27" s="129"/>
      <c r="F27" s="131" t="s">
        <v>186</v>
      </c>
      <c r="G27" s="133" t="s">
        <v>1270</v>
      </c>
      <c r="H27" s="134" t="s">
        <v>1249</v>
      </c>
      <c r="I27" s="430" t="s">
        <v>1356</v>
      </c>
      <c r="J27" s="428" t="s">
        <v>1357</v>
      </c>
      <c r="K27" s="128">
        <f ca="1" t="shared" si="0"/>
        <v>48</v>
      </c>
      <c r="L27" s="137"/>
      <c r="M27" s="131"/>
      <c r="N27" s="131"/>
      <c r="O27" s="132">
        <v>1</v>
      </c>
      <c r="P27" s="129">
        <v>315</v>
      </c>
      <c r="Q27" s="129">
        <v>0</v>
      </c>
      <c r="R27" s="129">
        <f t="shared" si="1"/>
        <v>315</v>
      </c>
      <c r="S27" s="129"/>
      <c r="T27" s="153"/>
      <c r="U27" s="129" t="s">
        <v>1041</v>
      </c>
    </row>
    <row r="28" spans="1:21" s="121" customFormat="1" ht="15">
      <c r="A28" s="129">
        <v>27</v>
      </c>
      <c r="B28" s="130" t="s">
        <v>1268</v>
      </c>
      <c r="C28" s="129" t="s">
        <v>1279</v>
      </c>
      <c r="D28" s="129"/>
      <c r="E28" s="129"/>
      <c r="F28" s="131" t="s">
        <v>187</v>
      </c>
      <c r="G28" s="133" t="s">
        <v>1270</v>
      </c>
      <c r="H28" s="134" t="s">
        <v>1249</v>
      </c>
      <c r="I28" s="430" t="s">
        <v>1358</v>
      </c>
      <c r="J28" s="428" t="s">
        <v>1359</v>
      </c>
      <c r="K28" s="128">
        <f ca="1" t="shared" si="0"/>
        <v>14</v>
      </c>
      <c r="L28" s="137"/>
      <c r="M28" s="131"/>
      <c r="N28" s="131"/>
      <c r="O28" s="129">
        <v>1</v>
      </c>
      <c r="P28" s="129">
        <v>315</v>
      </c>
      <c r="Q28" s="129">
        <v>0</v>
      </c>
      <c r="R28" s="129">
        <f t="shared" si="1"/>
        <v>315</v>
      </c>
      <c r="S28" s="129"/>
      <c r="T28" s="153"/>
      <c r="U28" s="129" t="s">
        <v>1041</v>
      </c>
    </row>
    <row r="29" spans="1:21" s="121" customFormat="1" ht="15">
      <c r="A29" s="129">
        <v>28</v>
      </c>
      <c r="B29" s="130" t="s">
        <v>1268</v>
      </c>
      <c r="C29" s="129" t="s">
        <v>1279</v>
      </c>
      <c r="D29" s="129"/>
      <c r="E29" s="129"/>
      <c r="F29" s="131" t="s">
        <v>188</v>
      </c>
      <c r="G29" s="133" t="s">
        <v>1270</v>
      </c>
      <c r="H29" s="134" t="s">
        <v>1249</v>
      </c>
      <c r="I29" s="430" t="s">
        <v>1360</v>
      </c>
      <c r="J29" s="428" t="s">
        <v>1361</v>
      </c>
      <c r="K29" s="128">
        <f ca="1" t="shared" si="0"/>
        <v>21</v>
      </c>
      <c r="L29" s="137"/>
      <c r="M29" s="131"/>
      <c r="N29" s="131"/>
      <c r="O29" s="132">
        <v>1</v>
      </c>
      <c r="P29" s="129">
        <v>315</v>
      </c>
      <c r="Q29" s="129">
        <v>0</v>
      </c>
      <c r="R29" s="129">
        <f t="shared" si="1"/>
        <v>315</v>
      </c>
      <c r="S29" s="129"/>
      <c r="T29" s="153"/>
      <c r="U29" s="129" t="s">
        <v>1041</v>
      </c>
    </row>
    <row r="30" spans="1:21" s="121" customFormat="1" ht="15">
      <c r="A30" s="129">
        <v>29</v>
      </c>
      <c r="B30" s="130" t="s">
        <v>1268</v>
      </c>
      <c r="C30" s="131" t="s">
        <v>1279</v>
      </c>
      <c r="D30" s="138" t="s">
        <v>1362</v>
      </c>
      <c r="E30" s="138" t="s">
        <v>1363</v>
      </c>
      <c r="F30" s="137" t="s">
        <v>189</v>
      </c>
      <c r="G30" s="133" t="s">
        <v>1270</v>
      </c>
      <c r="H30" s="134" t="s">
        <v>1249</v>
      </c>
      <c r="I30" s="147" t="s">
        <v>1364</v>
      </c>
      <c r="J30" s="137" t="s">
        <v>1365</v>
      </c>
      <c r="K30" s="128">
        <f ca="1" t="shared" si="0"/>
        <v>19</v>
      </c>
      <c r="L30" s="149">
        <v>202004</v>
      </c>
      <c r="M30" s="135" t="s">
        <v>1108</v>
      </c>
      <c r="N30" s="135" t="s">
        <v>167</v>
      </c>
      <c r="O30" s="129">
        <v>1</v>
      </c>
      <c r="P30" s="129">
        <v>315</v>
      </c>
      <c r="Q30" s="129">
        <v>0</v>
      </c>
      <c r="R30" s="129">
        <f t="shared" si="1"/>
        <v>315</v>
      </c>
      <c r="S30" s="129">
        <v>5.6</v>
      </c>
      <c r="T30" s="153">
        <v>13460121973</v>
      </c>
      <c r="U30" s="129" t="s">
        <v>1041</v>
      </c>
    </row>
    <row r="31" spans="1:21" s="121" customFormat="1" ht="15">
      <c r="A31" s="129">
        <v>30</v>
      </c>
      <c r="B31" s="130" t="s">
        <v>1268</v>
      </c>
      <c r="C31" s="137" t="s">
        <v>1279</v>
      </c>
      <c r="D31" s="138" t="s">
        <v>1366</v>
      </c>
      <c r="E31" s="138" t="s">
        <v>1367</v>
      </c>
      <c r="F31" s="137" t="s">
        <v>190</v>
      </c>
      <c r="G31" s="133" t="s">
        <v>1270</v>
      </c>
      <c r="H31" s="134" t="s">
        <v>1249</v>
      </c>
      <c r="I31" s="147" t="s">
        <v>1368</v>
      </c>
      <c r="J31" s="137" t="s">
        <v>1369</v>
      </c>
      <c r="K31" s="128">
        <f ca="1" t="shared" si="0"/>
        <v>6</v>
      </c>
      <c r="L31" s="149">
        <v>202006</v>
      </c>
      <c r="M31" s="137" t="s">
        <v>1071</v>
      </c>
      <c r="N31" s="137" t="s">
        <v>191</v>
      </c>
      <c r="O31" s="132">
        <v>1</v>
      </c>
      <c r="P31" s="129">
        <v>315</v>
      </c>
      <c r="Q31" s="129">
        <v>0</v>
      </c>
      <c r="R31" s="129">
        <f t="shared" si="1"/>
        <v>315</v>
      </c>
      <c r="S31" s="129">
        <v>5.6</v>
      </c>
      <c r="T31" s="153">
        <v>15136089968</v>
      </c>
      <c r="U31" s="129" t="s">
        <v>1041</v>
      </c>
    </row>
    <row r="32" spans="1:21" s="121" customFormat="1" ht="15">
      <c r="A32" s="129">
        <v>31</v>
      </c>
      <c r="B32" s="130" t="s">
        <v>1268</v>
      </c>
      <c r="C32" s="137" t="s">
        <v>1279</v>
      </c>
      <c r="D32" s="138" t="s">
        <v>1370</v>
      </c>
      <c r="E32" s="138" t="s">
        <v>1371</v>
      </c>
      <c r="F32" s="137" t="s">
        <v>192</v>
      </c>
      <c r="G32" s="133" t="s">
        <v>1270</v>
      </c>
      <c r="H32" s="134" t="s">
        <v>1249</v>
      </c>
      <c r="I32" s="147" t="s">
        <v>1372</v>
      </c>
      <c r="J32" s="137" t="s">
        <v>1373</v>
      </c>
      <c r="K32" s="128">
        <f ca="1" t="shared" si="0"/>
        <v>58</v>
      </c>
      <c r="L32" s="131">
        <v>202010</v>
      </c>
      <c r="M32" s="131" t="s">
        <v>1064</v>
      </c>
      <c r="N32" s="137" t="s">
        <v>193</v>
      </c>
      <c r="O32" s="129">
        <v>1</v>
      </c>
      <c r="P32" s="129">
        <v>315</v>
      </c>
      <c r="Q32" s="129">
        <v>0</v>
      </c>
      <c r="R32" s="129">
        <f t="shared" si="1"/>
        <v>315</v>
      </c>
      <c r="S32" s="129">
        <v>5.6</v>
      </c>
      <c r="T32" s="153">
        <v>15136090265</v>
      </c>
      <c r="U32" s="129" t="s">
        <v>1041</v>
      </c>
    </row>
    <row r="33" spans="1:21" s="121" customFormat="1" ht="15">
      <c r="A33" s="129">
        <v>32</v>
      </c>
      <c r="B33" s="130" t="s">
        <v>1268</v>
      </c>
      <c r="C33" s="137" t="s">
        <v>1279</v>
      </c>
      <c r="D33" s="138" t="s">
        <v>1374</v>
      </c>
      <c r="E33" s="138" t="s">
        <v>1375</v>
      </c>
      <c r="F33" s="137" t="s">
        <v>194</v>
      </c>
      <c r="G33" s="133" t="s">
        <v>1270</v>
      </c>
      <c r="H33" s="134" t="s">
        <v>1249</v>
      </c>
      <c r="I33" s="147" t="s">
        <v>1376</v>
      </c>
      <c r="J33" s="137" t="s">
        <v>1377</v>
      </c>
      <c r="K33" s="128">
        <f ca="1" t="shared" si="0"/>
        <v>5</v>
      </c>
      <c r="L33" s="131">
        <v>202010</v>
      </c>
      <c r="M33" s="131" t="s">
        <v>1378</v>
      </c>
      <c r="N33" s="137" t="s">
        <v>146</v>
      </c>
      <c r="O33" s="132">
        <v>1</v>
      </c>
      <c r="P33" s="129">
        <v>315</v>
      </c>
      <c r="Q33" s="129">
        <v>0</v>
      </c>
      <c r="R33" s="129">
        <f t="shared" si="1"/>
        <v>315</v>
      </c>
      <c r="S33" s="129">
        <v>5.6</v>
      </c>
      <c r="T33" s="153">
        <v>13569386503</v>
      </c>
      <c r="U33" s="129" t="s">
        <v>1041</v>
      </c>
    </row>
    <row r="34" spans="1:21" s="121" customFormat="1" ht="15">
      <c r="A34" s="129">
        <v>33</v>
      </c>
      <c r="B34" s="130" t="s">
        <v>1268</v>
      </c>
      <c r="C34" s="137" t="s">
        <v>1279</v>
      </c>
      <c r="D34" s="138" t="s">
        <v>1379</v>
      </c>
      <c r="E34" s="138" t="s">
        <v>1380</v>
      </c>
      <c r="F34" s="137" t="s">
        <v>195</v>
      </c>
      <c r="G34" s="133" t="s">
        <v>1270</v>
      </c>
      <c r="H34" s="134" t="s">
        <v>1249</v>
      </c>
      <c r="I34" s="147" t="s">
        <v>1381</v>
      </c>
      <c r="J34" s="137" t="s">
        <v>1382</v>
      </c>
      <c r="K34" s="128">
        <f ca="1" t="shared" si="0"/>
        <v>20</v>
      </c>
      <c r="L34" s="131">
        <v>202011</v>
      </c>
      <c r="M34" s="131" t="s">
        <v>1383</v>
      </c>
      <c r="N34" s="137" t="s">
        <v>196</v>
      </c>
      <c r="O34" s="129">
        <v>1</v>
      </c>
      <c r="P34" s="129">
        <v>315</v>
      </c>
      <c r="Q34" s="129">
        <v>0</v>
      </c>
      <c r="R34" s="129">
        <f t="shared" si="1"/>
        <v>315</v>
      </c>
      <c r="S34" s="129">
        <v>5.6</v>
      </c>
      <c r="T34" s="153">
        <v>15903830608</v>
      </c>
      <c r="U34" s="129" t="s">
        <v>1041</v>
      </c>
    </row>
    <row r="35" spans="1:21" s="121" customFormat="1" ht="15">
      <c r="A35" s="129">
        <v>34</v>
      </c>
      <c r="B35" s="130" t="s">
        <v>1268</v>
      </c>
      <c r="C35" s="137" t="s">
        <v>1279</v>
      </c>
      <c r="D35" s="129">
        <v>4114800014</v>
      </c>
      <c r="E35" s="129">
        <v>1201003017</v>
      </c>
      <c r="F35" s="129" t="s">
        <v>197</v>
      </c>
      <c r="G35" s="133" t="s">
        <v>1270</v>
      </c>
      <c r="H35" s="134" t="s">
        <v>1249</v>
      </c>
      <c r="I35" s="430" t="s">
        <v>1384</v>
      </c>
      <c r="J35" s="138" t="s">
        <v>1385</v>
      </c>
      <c r="K35" s="128">
        <f ca="1" t="shared" si="0"/>
        <v>69</v>
      </c>
      <c r="L35" s="138" t="s">
        <v>1063</v>
      </c>
      <c r="M35" s="129" t="s">
        <v>1052</v>
      </c>
      <c r="N35" s="129" t="s">
        <v>198</v>
      </c>
      <c r="O35" s="132">
        <v>1</v>
      </c>
      <c r="P35" s="129">
        <v>315</v>
      </c>
      <c r="Q35" s="129">
        <v>0</v>
      </c>
      <c r="R35" s="129">
        <f t="shared" si="1"/>
        <v>315</v>
      </c>
      <c r="S35" s="129">
        <v>5.6</v>
      </c>
      <c r="T35" s="153">
        <v>15518658023</v>
      </c>
      <c r="U35" s="129" t="s">
        <v>1041</v>
      </c>
    </row>
    <row r="36" spans="1:21" s="121" customFormat="1" ht="15">
      <c r="A36" s="129">
        <v>35</v>
      </c>
      <c r="B36" s="130" t="s">
        <v>1268</v>
      </c>
      <c r="C36" s="137" t="s">
        <v>1279</v>
      </c>
      <c r="D36" s="129">
        <v>4114800480</v>
      </c>
      <c r="E36" s="129">
        <v>2101796450</v>
      </c>
      <c r="F36" s="137" t="s">
        <v>199</v>
      </c>
      <c r="G36" s="133" t="s">
        <v>1270</v>
      </c>
      <c r="H36" s="134" t="s">
        <v>1249</v>
      </c>
      <c r="I36" s="147" t="s">
        <v>1386</v>
      </c>
      <c r="J36" s="137" t="s">
        <v>1387</v>
      </c>
      <c r="K36" s="128">
        <f ca="1" t="shared" si="0"/>
        <v>58</v>
      </c>
      <c r="L36" s="149">
        <v>201904</v>
      </c>
      <c r="M36" s="11" t="s">
        <v>1108</v>
      </c>
      <c r="N36" s="11" t="s">
        <v>200</v>
      </c>
      <c r="O36" s="129">
        <v>1</v>
      </c>
      <c r="P36" s="129">
        <v>315</v>
      </c>
      <c r="Q36" s="129">
        <v>0</v>
      </c>
      <c r="R36" s="129">
        <f t="shared" si="1"/>
        <v>315</v>
      </c>
      <c r="S36" s="129">
        <v>5.6</v>
      </c>
      <c r="T36" s="153">
        <v>18338798665</v>
      </c>
      <c r="U36" s="129" t="s">
        <v>1041</v>
      </c>
    </row>
    <row r="37" spans="1:21" s="121" customFormat="1" ht="15">
      <c r="A37" s="129">
        <v>36</v>
      </c>
      <c r="B37" s="130" t="s">
        <v>1268</v>
      </c>
      <c r="C37" s="139" t="s">
        <v>1279</v>
      </c>
      <c r="D37" s="138" t="s">
        <v>1388</v>
      </c>
      <c r="E37" s="138" t="s">
        <v>1389</v>
      </c>
      <c r="F37" s="131" t="s">
        <v>201</v>
      </c>
      <c r="G37" s="133" t="s">
        <v>1270</v>
      </c>
      <c r="H37" s="134" t="s">
        <v>1249</v>
      </c>
      <c r="I37" s="147" t="s">
        <v>1390</v>
      </c>
      <c r="J37" s="431" t="s">
        <v>1391</v>
      </c>
      <c r="K37" s="128">
        <f ca="1" t="shared" si="0"/>
        <v>44</v>
      </c>
      <c r="L37" s="131">
        <v>202101</v>
      </c>
      <c r="M37" s="139" t="s">
        <v>1392</v>
      </c>
      <c r="N37" s="139" t="s">
        <v>191</v>
      </c>
      <c r="O37" s="132">
        <v>1</v>
      </c>
      <c r="P37" s="129">
        <v>315</v>
      </c>
      <c r="Q37" s="129">
        <v>0</v>
      </c>
      <c r="R37" s="129">
        <f t="shared" si="1"/>
        <v>315</v>
      </c>
      <c r="S37" s="129">
        <v>5.6</v>
      </c>
      <c r="T37" s="153">
        <v>15824774480</v>
      </c>
      <c r="U37" s="129" t="s">
        <v>1041</v>
      </c>
    </row>
    <row r="38" spans="1:21" s="121" customFormat="1" ht="15">
      <c r="A38" s="129">
        <v>37</v>
      </c>
      <c r="B38" s="130" t="s">
        <v>1268</v>
      </c>
      <c r="C38" s="131" t="s">
        <v>1279</v>
      </c>
      <c r="D38" s="138" t="s">
        <v>1393</v>
      </c>
      <c r="E38" s="138" t="s">
        <v>1394</v>
      </c>
      <c r="F38" s="131" t="s">
        <v>202</v>
      </c>
      <c r="G38" s="133" t="s">
        <v>1270</v>
      </c>
      <c r="H38" s="134" t="s">
        <v>1249</v>
      </c>
      <c r="I38" s="426" t="s">
        <v>1395</v>
      </c>
      <c r="J38" s="428" t="s">
        <v>1396</v>
      </c>
      <c r="K38" s="128">
        <f ca="1" t="shared" si="0"/>
        <v>52</v>
      </c>
      <c r="L38" s="131">
        <v>202102</v>
      </c>
      <c r="M38" s="131" t="s">
        <v>1397</v>
      </c>
      <c r="N38" s="131" t="s">
        <v>203</v>
      </c>
      <c r="O38" s="129">
        <v>1</v>
      </c>
      <c r="P38" s="129">
        <v>315</v>
      </c>
      <c r="Q38" s="129">
        <v>0</v>
      </c>
      <c r="R38" s="129">
        <f t="shared" si="1"/>
        <v>315</v>
      </c>
      <c r="S38" s="129">
        <v>5.6</v>
      </c>
      <c r="T38" s="153">
        <v>18338730967</v>
      </c>
      <c r="U38" s="129" t="s">
        <v>1041</v>
      </c>
    </row>
    <row r="39" spans="1:21" s="121" customFormat="1" ht="14.25">
      <c r="A39" s="129">
        <v>38</v>
      </c>
      <c r="B39" s="129" t="s">
        <v>1268</v>
      </c>
      <c r="C39" s="140" t="s">
        <v>1279</v>
      </c>
      <c r="D39" s="140">
        <v>4114800612</v>
      </c>
      <c r="E39" s="140">
        <v>2101696618</v>
      </c>
      <c r="F39" s="140" t="s">
        <v>204</v>
      </c>
      <c r="G39" s="141" t="s">
        <v>1270</v>
      </c>
      <c r="H39" s="134" t="s">
        <v>1249</v>
      </c>
      <c r="I39" s="432" t="s">
        <v>1398</v>
      </c>
      <c r="J39" s="433" t="s">
        <v>1399</v>
      </c>
      <c r="K39" s="128">
        <f ca="1" t="shared" si="0"/>
        <v>50</v>
      </c>
      <c r="L39" s="128">
        <v>202211</v>
      </c>
      <c r="M39" s="140" t="s">
        <v>1400</v>
      </c>
      <c r="N39" s="140" t="s">
        <v>177</v>
      </c>
      <c r="O39" s="132">
        <v>1</v>
      </c>
      <c r="P39" s="129">
        <v>315</v>
      </c>
      <c r="Q39" s="140">
        <v>0</v>
      </c>
      <c r="R39" s="129">
        <f t="shared" si="1"/>
        <v>315</v>
      </c>
      <c r="S39" s="129">
        <v>5.6</v>
      </c>
      <c r="T39" s="140">
        <v>15518627780</v>
      </c>
      <c r="U39" s="129" t="s">
        <v>1041</v>
      </c>
    </row>
    <row r="40" spans="1:21" s="121" customFormat="1" ht="14.25">
      <c r="A40" s="129">
        <v>39</v>
      </c>
      <c r="B40" s="129" t="s">
        <v>1268</v>
      </c>
      <c r="C40" s="140" t="s">
        <v>1279</v>
      </c>
      <c r="D40" s="140">
        <v>4114800613</v>
      </c>
      <c r="E40" s="140">
        <v>2101904415</v>
      </c>
      <c r="F40" s="140" t="s">
        <v>205</v>
      </c>
      <c r="G40" s="141" t="s">
        <v>1270</v>
      </c>
      <c r="H40" s="134" t="s">
        <v>1249</v>
      </c>
      <c r="I40" s="432" t="s">
        <v>1401</v>
      </c>
      <c r="J40" s="433" t="s">
        <v>1402</v>
      </c>
      <c r="K40" s="128">
        <f ca="1" t="shared" si="0"/>
        <v>41</v>
      </c>
      <c r="L40" s="128">
        <v>202211</v>
      </c>
      <c r="M40" s="140" t="s">
        <v>1403</v>
      </c>
      <c r="N40" s="140" t="s">
        <v>206</v>
      </c>
      <c r="O40" s="129">
        <v>1</v>
      </c>
      <c r="P40" s="129">
        <v>315</v>
      </c>
      <c r="Q40" s="140">
        <v>0</v>
      </c>
      <c r="R40" s="129">
        <f t="shared" si="1"/>
        <v>315</v>
      </c>
      <c r="S40" s="129">
        <v>5.6</v>
      </c>
      <c r="T40" s="140">
        <v>13781592815</v>
      </c>
      <c r="U40" s="129" t="s">
        <v>1041</v>
      </c>
    </row>
    <row r="41" spans="1:21" s="121" customFormat="1" ht="14.25">
      <c r="A41" s="129">
        <v>40</v>
      </c>
      <c r="B41" s="129" t="s">
        <v>1268</v>
      </c>
      <c r="C41" s="140" t="s">
        <v>1279</v>
      </c>
      <c r="D41" s="140">
        <v>4114800620</v>
      </c>
      <c r="E41" s="140">
        <v>1201024294</v>
      </c>
      <c r="F41" s="131" t="s">
        <v>207</v>
      </c>
      <c r="G41" s="141" t="s">
        <v>1270</v>
      </c>
      <c r="H41" s="142" t="s">
        <v>1249</v>
      </c>
      <c r="I41" s="432" t="s">
        <v>1404</v>
      </c>
      <c r="J41" s="428" t="s">
        <v>1405</v>
      </c>
      <c r="K41" s="128">
        <f ca="1" t="shared" si="0"/>
        <v>55</v>
      </c>
      <c r="L41" s="128">
        <v>202302</v>
      </c>
      <c r="M41" s="140" t="s">
        <v>1406</v>
      </c>
      <c r="N41" s="140" t="s">
        <v>167</v>
      </c>
      <c r="O41" s="132">
        <v>1</v>
      </c>
      <c r="P41" s="129">
        <v>315</v>
      </c>
      <c r="Q41" s="140">
        <v>0</v>
      </c>
      <c r="R41" s="129">
        <f t="shared" si="1"/>
        <v>315</v>
      </c>
      <c r="S41" s="129">
        <v>5.6</v>
      </c>
      <c r="T41" s="11">
        <v>18838571833</v>
      </c>
      <c r="U41" s="129" t="s">
        <v>1041</v>
      </c>
    </row>
    <row r="42" spans="1:21" s="121" customFormat="1" ht="14.25">
      <c r="A42" s="129">
        <v>41</v>
      </c>
      <c r="B42" s="129" t="s">
        <v>1268</v>
      </c>
      <c r="C42" s="140" t="s">
        <v>1279</v>
      </c>
      <c r="D42" s="140">
        <v>4114800621</v>
      </c>
      <c r="E42" s="140">
        <v>2101679922</v>
      </c>
      <c r="F42" s="131" t="s">
        <v>208</v>
      </c>
      <c r="G42" s="141" t="s">
        <v>1270</v>
      </c>
      <c r="H42" s="134" t="s">
        <v>1249</v>
      </c>
      <c r="I42" s="432" t="s">
        <v>1407</v>
      </c>
      <c r="J42" s="428" t="s">
        <v>1408</v>
      </c>
      <c r="K42" s="128">
        <f ca="1" t="shared" si="0"/>
        <v>9</v>
      </c>
      <c r="L42" s="128">
        <v>202302</v>
      </c>
      <c r="M42" s="140" t="s">
        <v>1277</v>
      </c>
      <c r="N42" s="140" t="s">
        <v>209</v>
      </c>
      <c r="O42" s="129">
        <v>1</v>
      </c>
      <c r="P42" s="129">
        <v>315</v>
      </c>
      <c r="Q42" s="140">
        <v>0</v>
      </c>
      <c r="R42" s="129">
        <f t="shared" si="1"/>
        <v>315</v>
      </c>
      <c r="S42" s="129">
        <v>5.6</v>
      </c>
      <c r="T42" s="11">
        <v>15839002567</v>
      </c>
      <c r="U42" s="129" t="s">
        <v>1041</v>
      </c>
    </row>
    <row r="43" spans="1:21" s="121" customFormat="1" ht="14.25">
      <c r="A43" s="129">
        <v>42</v>
      </c>
      <c r="B43" s="130" t="s">
        <v>1268</v>
      </c>
      <c r="C43" s="129" t="s">
        <v>1279</v>
      </c>
      <c r="D43" s="140"/>
      <c r="E43" s="140"/>
      <c r="F43" s="140" t="s">
        <v>210</v>
      </c>
      <c r="G43" s="141" t="s">
        <v>1270</v>
      </c>
      <c r="H43" s="134" t="s">
        <v>1249</v>
      </c>
      <c r="I43" s="432" t="s">
        <v>1409</v>
      </c>
      <c r="J43" s="434" t="s">
        <v>1410</v>
      </c>
      <c r="K43" s="128">
        <f ca="1" t="shared" si="0"/>
        <v>5</v>
      </c>
      <c r="L43" s="128"/>
      <c r="M43" s="140"/>
      <c r="N43" s="140"/>
      <c r="O43" s="132">
        <v>1</v>
      </c>
      <c r="P43" s="129">
        <v>315</v>
      </c>
      <c r="Q43" s="140">
        <v>0</v>
      </c>
      <c r="R43" s="129">
        <f t="shared" si="1"/>
        <v>315</v>
      </c>
      <c r="S43" s="129"/>
      <c r="T43" s="11"/>
      <c r="U43" s="129" t="s">
        <v>1041</v>
      </c>
    </row>
    <row r="44" spans="1:21" s="121" customFormat="1" ht="14.25">
      <c r="A44" s="129">
        <v>43</v>
      </c>
      <c r="B44" s="129" t="s">
        <v>1268</v>
      </c>
      <c r="C44" s="140" t="s">
        <v>1279</v>
      </c>
      <c r="D44" s="140">
        <v>4114800643</v>
      </c>
      <c r="E44" s="140">
        <v>2101732434</v>
      </c>
      <c r="F44" s="132" t="s">
        <v>211</v>
      </c>
      <c r="G44" s="141" t="s">
        <v>1270</v>
      </c>
      <c r="H44" s="142" t="s">
        <v>1249</v>
      </c>
      <c r="I44" s="432" t="s">
        <v>1411</v>
      </c>
      <c r="J44" s="435" t="s">
        <v>1412</v>
      </c>
      <c r="K44" s="128">
        <f ca="1" t="shared" si="0"/>
        <v>5</v>
      </c>
      <c r="L44" s="128">
        <v>202305</v>
      </c>
      <c r="M44" s="140" t="s">
        <v>1413</v>
      </c>
      <c r="N44" s="140" t="s">
        <v>212</v>
      </c>
      <c r="O44" s="129">
        <v>1</v>
      </c>
      <c r="P44" s="129">
        <v>315</v>
      </c>
      <c r="Q44" s="140">
        <v>0</v>
      </c>
      <c r="R44" s="129">
        <f t="shared" si="1"/>
        <v>315</v>
      </c>
      <c r="S44" s="129">
        <v>5.6</v>
      </c>
      <c r="T44" s="154">
        <v>15993421055</v>
      </c>
      <c r="U44" s="129" t="s">
        <v>1041</v>
      </c>
    </row>
    <row r="45" spans="1:21" s="122" customFormat="1" ht="13.5">
      <c r="A45" s="129">
        <v>44</v>
      </c>
      <c r="B45" s="130" t="s">
        <v>1268</v>
      </c>
      <c r="C45" s="143" t="s">
        <v>1279</v>
      </c>
      <c r="D45" s="140">
        <v>4114800650</v>
      </c>
      <c r="E45" s="122">
        <v>2101901513</v>
      </c>
      <c r="F45" s="143" t="s">
        <v>213</v>
      </c>
      <c r="G45" s="122" t="s">
        <v>1270</v>
      </c>
      <c r="H45" s="143" t="s">
        <v>1249</v>
      </c>
      <c r="I45" s="425" t="s">
        <v>1414</v>
      </c>
      <c r="J45" s="143" t="s">
        <v>1415</v>
      </c>
      <c r="K45" s="122">
        <f ca="1" t="shared" si="0"/>
        <v>15</v>
      </c>
      <c r="L45" s="122">
        <v>202307</v>
      </c>
      <c r="M45" s="122" t="s">
        <v>1416</v>
      </c>
      <c r="N45" s="122" t="s">
        <v>214</v>
      </c>
      <c r="O45" s="122">
        <v>1</v>
      </c>
      <c r="P45" s="122">
        <v>315</v>
      </c>
      <c r="Q45" s="122">
        <v>0</v>
      </c>
      <c r="R45" s="122">
        <v>315</v>
      </c>
      <c r="S45" s="122">
        <v>5.6</v>
      </c>
      <c r="T45" s="143" t="s">
        <v>1417</v>
      </c>
      <c r="U45" s="122" t="s">
        <v>1041</v>
      </c>
    </row>
    <row r="46" spans="1:21" s="121" customFormat="1" ht="15">
      <c r="A46" s="129">
        <v>45</v>
      </c>
      <c r="B46" s="130" t="s">
        <v>1268</v>
      </c>
      <c r="C46" s="137" t="s">
        <v>1418</v>
      </c>
      <c r="D46" s="138">
        <v>4114800517</v>
      </c>
      <c r="E46" s="138" t="s">
        <v>1419</v>
      </c>
      <c r="F46" s="137" t="s">
        <v>217</v>
      </c>
      <c r="G46" s="133" t="s">
        <v>1270</v>
      </c>
      <c r="H46" s="134" t="s">
        <v>1249</v>
      </c>
      <c r="I46" s="147" t="s">
        <v>1420</v>
      </c>
      <c r="J46" s="137" t="s">
        <v>1421</v>
      </c>
      <c r="K46" s="128">
        <f ca="1" t="shared" si="0"/>
        <v>13</v>
      </c>
      <c r="L46" s="137" t="s">
        <v>1422</v>
      </c>
      <c r="M46" s="137" t="s">
        <v>1423</v>
      </c>
      <c r="N46" s="137" t="s">
        <v>218</v>
      </c>
      <c r="O46" s="132">
        <v>1</v>
      </c>
      <c r="P46" s="129">
        <v>315</v>
      </c>
      <c r="Q46" s="137" t="s">
        <v>1194</v>
      </c>
      <c r="R46" s="129">
        <f aca="true" t="shared" si="2" ref="R46:R109">P46+Q46</f>
        <v>315</v>
      </c>
      <c r="S46" s="129">
        <v>5.6</v>
      </c>
      <c r="T46" s="153">
        <v>13837088403</v>
      </c>
      <c r="U46" s="129" t="s">
        <v>1041</v>
      </c>
    </row>
    <row r="47" spans="1:21" s="121" customFormat="1" ht="15">
      <c r="A47" s="129">
        <v>46</v>
      </c>
      <c r="B47" s="130" t="s">
        <v>1268</v>
      </c>
      <c r="C47" s="137" t="s">
        <v>1418</v>
      </c>
      <c r="D47" s="138"/>
      <c r="E47" s="138"/>
      <c r="F47" s="137" t="s">
        <v>219</v>
      </c>
      <c r="G47" s="133" t="s">
        <v>1270</v>
      </c>
      <c r="H47" s="134" t="s">
        <v>1249</v>
      </c>
      <c r="I47" s="426" t="s">
        <v>1424</v>
      </c>
      <c r="J47" s="152" t="s">
        <v>1425</v>
      </c>
      <c r="K47" s="128">
        <f ca="1" t="shared" si="0"/>
        <v>9</v>
      </c>
      <c r="L47" s="137"/>
      <c r="M47" s="137"/>
      <c r="N47" s="137"/>
      <c r="O47" s="129">
        <v>1</v>
      </c>
      <c r="P47" s="129">
        <v>315</v>
      </c>
      <c r="Q47" s="137" t="s">
        <v>1194</v>
      </c>
      <c r="R47" s="129">
        <f t="shared" si="2"/>
        <v>315</v>
      </c>
      <c r="S47" s="129"/>
      <c r="T47" s="153"/>
      <c r="U47" s="129" t="s">
        <v>1041</v>
      </c>
    </row>
    <row r="48" spans="1:21" s="121" customFormat="1" ht="15">
      <c r="A48" s="129">
        <v>47</v>
      </c>
      <c r="B48" s="130" t="s">
        <v>1268</v>
      </c>
      <c r="C48" s="137" t="s">
        <v>1418</v>
      </c>
      <c r="D48" s="138" t="s">
        <v>1426</v>
      </c>
      <c r="E48" s="138" t="s">
        <v>1427</v>
      </c>
      <c r="F48" s="137" t="s">
        <v>220</v>
      </c>
      <c r="G48" s="133" t="s">
        <v>1270</v>
      </c>
      <c r="H48" s="134" t="s">
        <v>1249</v>
      </c>
      <c r="I48" s="147" t="s">
        <v>1428</v>
      </c>
      <c r="J48" s="137" t="s">
        <v>1429</v>
      </c>
      <c r="K48" s="128">
        <f ca="1" t="shared" si="0"/>
        <v>50</v>
      </c>
      <c r="L48" s="149">
        <v>202007</v>
      </c>
      <c r="M48" s="137" t="s">
        <v>1108</v>
      </c>
      <c r="N48" s="137" t="s">
        <v>221</v>
      </c>
      <c r="O48" s="132">
        <v>1</v>
      </c>
      <c r="P48" s="129">
        <v>315</v>
      </c>
      <c r="Q48" s="137" t="s">
        <v>1194</v>
      </c>
      <c r="R48" s="129">
        <f t="shared" si="2"/>
        <v>315</v>
      </c>
      <c r="S48" s="129">
        <v>5.6</v>
      </c>
      <c r="T48" s="153">
        <v>17630299598</v>
      </c>
      <c r="U48" s="129" t="s">
        <v>1041</v>
      </c>
    </row>
    <row r="49" spans="1:21" s="121" customFormat="1" ht="15">
      <c r="A49" s="129">
        <v>48</v>
      </c>
      <c r="B49" s="130" t="s">
        <v>1268</v>
      </c>
      <c r="C49" s="139" t="s">
        <v>1418</v>
      </c>
      <c r="D49" s="129">
        <v>4114800465</v>
      </c>
      <c r="E49" s="129">
        <v>2101231812</v>
      </c>
      <c r="F49" s="135" t="s">
        <v>222</v>
      </c>
      <c r="G49" s="133" t="s">
        <v>1270</v>
      </c>
      <c r="H49" s="134" t="s">
        <v>1249</v>
      </c>
      <c r="I49" s="147" t="s">
        <v>1430</v>
      </c>
      <c r="J49" s="135" t="s">
        <v>1431</v>
      </c>
      <c r="K49" s="128">
        <f ca="1" t="shared" si="0"/>
        <v>5</v>
      </c>
      <c r="L49" s="149">
        <v>201901</v>
      </c>
      <c r="M49" s="135" t="s">
        <v>1108</v>
      </c>
      <c r="N49" s="135" t="s">
        <v>221</v>
      </c>
      <c r="O49" s="129">
        <v>1</v>
      </c>
      <c r="P49" s="129">
        <v>315</v>
      </c>
      <c r="Q49" s="137" t="s">
        <v>1194</v>
      </c>
      <c r="R49" s="129">
        <f t="shared" si="2"/>
        <v>315</v>
      </c>
      <c r="S49" s="129">
        <v>5.6</v>
      </c>
      <c r="T49" s="153">
        <v>18103807304</v>
      </c>
      <c r="U49" s="129" t="s">
        <v>1041</v>
      </c>
    </row>
    <row r="50" spans="1:21" s="121" customFormat="1" ht="15">
      <c r="A50" s="129">
        <v>49</v>
      </c>
      <c r="B50" s="130" t="s">
        <v>1268</v>
      </c>
      <c r="C50" s="139" t="s">
        <v>1418</v>
      </c>
      <c r="D50" s="129">
        <v>4114800466</v>
      </c>
      <c r="E50" s="129">
        <v>2100897546</v>
      </c>
      <c r="F50" s="137" t="s">
        <v>223</v>
      </c>
      <c r="G50" s="133" t="s">
        <v>1270</v>
      </c>
      <c r="H50" s="134" t="s">
        <v>1249</v>
      </c>
      <c r="I50" s="147" t="s">
        <v>1432</v>
      </c>
      <c r="J50" s="137" t="s">
        <v>1433</v>
      </c>
      <c r="K50" s="128">
        <f ca="1" t="shared" si="0"/>
        <v>49</v>
      </c>
      <c r="L50" s="149">
        <v>201901</v>
      </c>
      <c r="M50" s="137" t="s">
        <v>1058</v>
      </c>
      <c r="N50" s="137" t="s">
        <v>221</v>
      </c>
      <c r="O50" s="132">
        <v>1</v>
      </c>
      <c r="P50" s="129">
        <v>315</v>
      </c>
      <c r="Q50" s="137" t="s">
        <v>1194</v>
      </c>
      <c r="R50" s="129">
        <f t="shared" si="2"/>
        <v>315</v>
      </c>
      <c r="S50" s="129">
        <v>5.6</v>
      </c>
      <c r="T50" s="153">
        <v>15896983537</v>
      </c>
      <c r="U50" s="129" t="s">
        <v>1041</v>
      </c>
    </row>
    <row r="51" spans="1:21" s="121" customFormat="1" ht="15">
      <c r="A51" s="129">
        <v>50</v>
      </c>
      <c r="B51" s="130" t="s">
        <v>1268</v>
      </c>
      <c r="C51" s="137" t="s">
        <v>1418</v>
      </c>
      <c r="D51" s="129"/>
      <c r="E51" s="129"/>
      <c r="F51" s="129" t="s">
        <v>224</v>
      </c>
      <c r="G51" s="133" t="s">
        <v>1270</v>
      </c>
      <c r="H51" s="134" t="s">
        <v>1249</v>
      </c>
      <c r="I51" s="426" t="s">
        <v>1434</v>
      </c>
      <c r="J51" s="138" t="s">
        <v>1435</v>
      </c>
      <c r="K51" s="128">
        <f ca="1" t="shared" si="0"/>
        <v>15</v>
      </c>
      <c r="L51" s="149"/>
      <c r="M51" s="137"/>
      <c r="N51" s="137"/>
      <c r="O51" s="129">
        <v>1</v>
      </c>
      <c r="P51" s="129">
        <v>315</v>
      </c>
      <c r="Q51" s="137" t="s">
        <v>1194</v>
      </c>
      <c r="R51" s="129">
        <f t="shared" si="2"/>
        <v>315</v>
      </c>
      <c r="S51" s="129"/>
      <c r="T51" s="153"/>
      <c r="U51" s="129" t="s">
        <v>1041</v>
      </c>
    </row>
    <row r="52" spans="1:21" s="121" customFormat="1" ht="15">
      <c r="A52" s="129">
        <v>51</v>
      </c>
      <c r="B52" s="130" t="s">
        <v>1268</v>
      </c>
      <c r="C52" s="131" t="s">
        <v>1418</v>
      </c>
      <c r="D52" s="138" t="s">
        <v>1436</v>
      </c>
      <c r="E52" s="138" t="s">
        <v>1437</v>
      </c>
      <c r="F52" s="131" t="s">
        <v>225</v>
      </c>
      <c r="G52" s="133" t="s">
        <v>1270</v>
      </c>
      <c r="H52" s="134" t="s">
        <v>1249</v>
      </c>
      <c r="I52" s="147" t="s">
        <v>1438</v>
      </c>
      <c r="J52" s="131" t="s">
        <v>1439</v>
      </c>
      <c r="K52" s="128">
        <f ca="1" t="shared" si="0"/>
        <v>25</v>
      </c>
      <c r="L52" s="131">
        <v>202012</v>
      </c>
      <c r="M52" s="131" t="s">
        <v>1440</v>
      </c>
      <c r="N52" s="131" t="s">
        <v>221</v>
      </c>
      <c r="O52" s="132">
        <v>1</v>
      </c>
      <c r="P52" s="129">
        <v>315</v>
      </c>
      <c r="Q52" s="137" t="s">
        <v>1194</v>
      </c>
      <c r="R52" s="129">
        <f t="shared" si="2"/>
        <v>315</v>
      </c>
      <c r="S52" s="129">
        <v>5.6</v>
      </c>
      <c r="T52" s="153">
        <v>15637024221</v>
      </c>
      <c r="U52" s="129" t="s">
        <v>1041</v>
      </c>
    </row>
    <row r="53" spans="1:21" s="121" customFormat="1" ht="15">
      <c r="A53" s="129">
        <v>52</v>
      </c>
      <c r="B53" s="130" t="s">
        <v>1268</v>
      </c>
      <c r="C53" s="137" t="s">
        <v>1418</v>
      </c>
      <c r="D53" s="138" t="s">
        <v>1441</v>
      </c>
      <c r="E53" s="138" t="s">
        <v>1442</v>
      </c>
      <c r="F53" s="131" t="s">
        <v>226</v>
      </c>
      <c r="G53" s="133" t="s">
        <v>1270</v>
      </c>
      <c r="H53" s="134" t="s">
        <v>1249</v>
      </c>
      <c r="I53" s="147" t="s">
        <v>1443</v>
      </c>
      <c r="J53" s="428" t="s">
        <v>1444</v>
      </c>
      <c r="K53" s="128">
        <f ca="1" t="shared" si="0"/>
        <v>65</v>
      </c>
      <c r="L53" s="131">
        <v>202101</v>
      </c>
      <c r="M53" s="131" t="s">
        <v>1108</v>
      </c>
      <c r="N53" s="131" t="s">
        <v>218</v>
      </c>
      <c r="O53" s="129">
        <v>1</v>
      </c>
      <c r="P53" s="129">
        <v>315</v>
      </c>
      <c r="Q53" s="137" t="s">
        <v>1194</v>
      </c>
      <c r="R53" s="129">
        <f t="shared" si="2"/>
        <v>315</v>
      </c>
      <c r="S53" s="129">
        <v>5.6</v>
      </c>
      <c r="T53" s="153">
        <v>15090510976</v>
      </c>
      <c r="U53" s="129" t="s">
        <v>1041</v>
      </c>
    </row>
    <row r="54" spans="1:21" s="121" customFormat="1" ht="15">
      <c r="A54" s="129">
        <v>53</v>
      </c>
      <c r="B54" s="130" t="s">
        <v>1268</v>
      </c>
      <c r="C54" s="137" t="s">
        <v>1418</v>
      </c>
      <c r="D54" s="138"/>
      <c r="E54" s="138"/>
      <c r="F54" s="131" t="s">
        <v>227</v>
      </c>
      <c r="G54" s="133" t="s">
        <v>1270</v>
      </c>
      <c r="H54" s="134" t="s">
        <v>1249</v>
      </c>
      <c r="I54" s="426" t="s">
        <v>1445</v>
      </c>
      <c r="J54" s="428" t="s">
        <v>1446</v>
      </c>
      <c r="K54" s="128">
        <f ca="1" t="shared" si="0"/>
        <v>67</v>
      </c>
      <c r="L54" s="131"/>
      <c r="M54" s="131"/>
      <c r="N54" s="131"/>
      <c r="O54" s="132">
        <v>1</v>
      </c>
      <c r="P54" s="129">
        <v>315</v>
      </c>
      <c r="Q54" s="137" t="s">
        <v>1194</v>
      </c>
      <c r="R54" s="129">
        <f t="shared" si="2"/>
        <v>315</v>
      </c>
      <c r="S54" s="129"/>
      <c r="T54" s="153"/>
      <c r="U54" s="129" t="s">
        <v>1041</v>
      </c>
    </row>
    <row r="55" spans="1:21" s="121" customFormat="1" ht="15">
      <c r="A55" s="129">
        <v>54</v>
      </c>
      <c r="B55" s="130" t="s">
        <v>1268</v>
      </c>
      <c r="C55" s="137" t="s">
        <v>1418</v>
      </c>
      <c r="D55" s="129">
        <v>4114800042</v>
      </c>
      <c r="E55" s="129">
        <v>2101593948</v>
      </c>
      <c r="F55" s="129" t="s">
        <v>228</v>
      </c>
      <c r="G55" s="133" t="s">
        <v>1270</v>
      </c>
      <c r="H55" s="134" t="s">
        <v>1249</v>
      </c>
      <c r="I55" s="147" t="s">
        <v>1447</v>
      </c>
      <c r="J55" s="138" t="s">
        <v>1448</v>
      </c>
      <c r="K55" s="128">
        <f ca="1" t="shared" si="0"/>
        <v>56</v>
      </c>
      <c r="L55" s="138" t="s">
        <v>1063</v>
      </c>
      <c r="M55" s="129" t="s">
        <v>1449</v>
      </c>
      <c r="N55" s="129" t="s">
        <v>229</v>
      </c>
      <c r="O55" s="129">
        <v>1</v>
      </c>
      <c r="P55" s="129">
        <v>315</v>
      </c>
      <c r="Q55" s="137" t="s">
        <v>1194</v>
      </c>
      <c r="R55" s="129">
        <f t="shared" si="2"/>
        <v>315</v>
      </c>
      <c r="S55" s="129">
        <v>5.6</v>
      </c>
      <c r="T55" s="153">
        <v>15836434088</v>
      </c>
      <c r="U55" s="129" t="s">
        <v>1041</v>
      </c>
    </row>
    <row r="56" spans="1:21" s="121" customFormat="1" ht="15">
      <c r="A56" s="129">
        <v>55</v>
      </c>
      <c r="B56" s="130" t="s">
        <v>1268</v>
      </c>
      <c r="C56" s="137" t="s">
        <v>1418</v>
      </c>
      <c r="D56" s="135" t="s">
        <v>1450</v>
      </c>
      <c r="E56" s="135" t="s">
        <v>1451</v>
      </c>
      <c r="F56" s="135" t="s">
        <v>230</v>
      </c>
      <c r="G56" s="133" t="s">
        <v>1270</v>
      </c>
      <c r="H56" s="134" t="s">
        <v>1249</v>
      </c>
      <c r="I56" s="426" t="s">
        <v>1452</v>
      </c>
      <c r="J56" s="135" t="s">
        <v>1453</v>
      </c>
      <c r="K56" s="128">
        <f ca="1" t="shared" si="0"/>
        <v>52</v>
      </c>
      <c r="L56" s="135" t="s">
        <v>1077</v>
      </c>
      <c r="M56" s="135" t="s">
        <v>1055</v>
      </c>
      <c r="N56" s="135" t="s">
        <v>231</v>
      </c>
      <c r="O56" s="129">
        <v>1</v>
      </c>
      <c r="P56" s="129">
        <v>315</v>
      </c>
      <c r="Q56" s="129">
        <v>0</v>
      </c>
      <c r="R56" s="129">
        <f t="shared" si="2"/>
        <v>315</v>
      </c>
      <c r="S56" s="129">
        <v>5.6</v>
      </c>
      <c r="T56" s="153">
        <v>16556588962</v>
      </c>
      <c r="U56" s="129" t="s">
        <v>1041</v>
      </c>
    </row>
    <row r="57" spans="1:21" s="121" customFormat="1" ht="15">
      <c r="A57" s="129">
        <v>56</v>
      </c>
      <c r="B57" s="130" t="s">
        <v>1268</v>
      </c>
      <c r="C57" s="137" t="s">
        <v>1418</v>
      </c>
      <c r="D57" s="135"/>
      <c r="E57" s="135"/>
      <c r="F57" s="135" t="s">
        <v>232</v>
      </c>
      <c r="G57" s="133" t="s">
        <v>1270</v>
      </c>
      <c r="H57" s="134" t="s">
        <v>1249</v>
      </c>
      <c r="I57" s="426" t="s">
        <v>1454</v>
      </c>
      <c r="J57" s="135" t="s">
        <v>1455</v>
      </c>
      <c r="K57" s="128">
        <f ca="1" t="shared" si="0"/>
        <v>20</v>
      </c>
      <c r="L57" s="135"/>
      <c r="M57" s="135"/>
      <c r="N57" s="135"/>
      <c r="O57" s="132">
        <v>1</v>
      </c>
      <c r="P57" s="129">
        <v>315</v>
      </c>
      <c r="Q57" s="129">
        <v>0</v>
      </c>
      <c r="R57" s="129">
        <f t="shared" si="2"/>
        <v>315</v>
      </c>
      <c r="S57" s="129"/>
      <c r="T57" s="153"/>
      <c r="U57" s="129" t="s">
        <v>1041</v>
      </c>
    </row>
    <row r="58" spans="1:21" s="121" customFormat="1" ht="15">
      <c r="A58" s="129">
        <v>57</v>
      </c>
      <c r="B58" s="130" t="s">
        <v>1268</v>
      </c>
      <c r="C58" s="137" t="s">
        <v>1418</v>
      </c>
      <c r="D58" s="135" t="s">
        <v>1456</v>
      </c>
      <c r="E58" s="135" t="s">
        <v>1457</v>
      </c>
      <c r="F58" s="135" t="s">
        <v>233</v>
      </c>
      <c r="G58" s="133" t="s">
        <v>1270</v>
      </c>
      <c r="H58" s="134" t="s">
        <v>1249</v>
      </c>
      <c r="I58" s="147" t="s">
        <v>1458</v>
      </c>
      <c r="J58" s="135" t="s">
        <v>1459</v>
      </c>
      <c r="K58" s="128">
        <f ca="1" t="shared" si="0"/>
        <v>67</v>
      </c>
      <c r="L58" s="135" t="s">
        <v>1077</v>
      </c>
      <c r="M58" s="135" t="s">
        <v>1460</v>
      </c>
      <c r="N58" s="135" t="s">
        <v>221</v>
      </c>
      <c r="O58" s="129">
        <v>1</v>
      </c>
      <c r="P58" s="129">
        <v>315</v>
      </c>
      <c r="Q58" s="129">
        <v>0</v>
      </c>
      <c r="R58" s="129">
        <f t="shared" si="2"/>
        <v>315</v>
      </c>
      <c r="S58" s="129">
        <v>5.6</v>
      </c>
      <c r="T58" s="153">
        <v>15839000749</v>
      </c>
      <c r="U58" s="129" t="s">
        <v>1041</v>
      </c>
    </row>
    <row r="59" spans="1:21" s="121" customFormat="1" ht="15">
      <c r="A59" s="129">
        <v>58</v>
      </c>
      <c r="B59" s="130" t="s">
        <v>1268</v>
      </c>
      <c r="C59" s="137" t="s">
        <v>1418</v>
      </c>
      <c r="D59" s="135"/>
      <c r="E59" s="135"/>
      <c r="F59" s="135" t="s">
        <v>234</v>
      </c>
      <c r="G59" s="133" t="s">
        <v>1270</v>
      </c>
      <c r="H59" s="134" t="s">
        <v>1249</v>
      </c>
      <c r="I59" s="426" t="s">
        <v>1461</v>
      </c>
      <c r="J59" s="135" t="s">
        <v>1462</v>
      </c>
      <c r="K59" s="128">
        <f ca="1" t="shared" si="0"/>
        <v>18</v>
      </c>
      <c r="L59" s="135"/>
      <c r="M59" s="135"/>
      <c r="N59" s="135"/>
      <c r="O59" s="132">
        <v>1</v>
      </c>
      <c r="P59" s="129">
        <v>315</v>
      </c>
      <c r="Q59" s="129">
        <v>0</v>
      </c>
      <c r="R59" s="129">
        <f t="shared" si="2"/>
        <v>315</v>
      </c>
      <c r="S59" s="129"/>
      <c r="T59" s="153"/>
      <c r="U59" s="129" t="s">
        <v>1041</v>
      </c>
    </row>
    <row r="60" spans="1:21" s="121" customFormat="1" ht="15">
      <c r="A60" s="129">
        <v>59</v>
      </c>
      <c r="B60" s="130" t="s">
        <v>1268</v>
      </c>
      <c r="C60" s="137" t="s">
        <v>1418</v>
      </c>
      <c r="D60" s="135"/>
      <c r="E60" s="135"/>
      <c r="F60" s="135" t="s">
        <v>235</v>
      </c>
      <c r="G60" s="133" t="s">
        <v>1270</v>
      </c>
      <c r="H60" s="134" t="s">
        <v>1249</v>
      </c>
      <c r="I60" s="426" t="s">
        <v>1463</v>
      </c>
      <c r="J60" s="135" t="s">
        <v>1464</v>
      </c>
      <c r="K60" s="128">
        <f ca="1" t="shared" si="0"/>
        <v>18</v>
      </c>
      <c r="L60" s="135"/>
      <c r="M60" s="135"/>
      <c r="N60" s="135"/>
      <c r="O60" s="129">
        <v>1</v>
      </c>
      <c r="P60" s="129">
        <v>315</v>
      </c>
      <c r="Q60" s="129">
        <v>0</v>
      </c>
      <c r="R60" s="129">
        <f t="shared" si="2"/>
        <v>315</v>
      </c>
      <c r="S60" s="129"/>
      <c r="T60" s="153"/>
      <c r="U60" s="129" t="s">
        <v>1041</v>
      </c>
    </row>
    <row r="61" spans="1:21" s="121" customFormat="1" ht="15">
      <c r="A61" s="129">
        <v>60</v>
      </c>
      <c r="B61" s="130" t="s">
        <v>1268</v>
      </c>
      <c r="C61" s="137" t="s">
        <v>1418</v>
      </c>
      <c r="D61" s="129">
        <v>4114800209</v>
      </c>
      <c r="E61" s="129">
        <v>2101518736</v>
      </c>
      <c r="F61" s="129" t="s">
        <v>236</v>
      </c>
      <c r="G61" s="133" t="s">
        <v>1270</v>
      </c>
      <c r="H61" s="134" t="s">
        <v>1249</v>
      </c>
      <c r="I61" s="147" t="s">
        <v>1465</v>
      </c>
      <c r="J61" s="138" t="s">
        <v>1466</v>
      </c>
      <c r="K61" s="128">
        <f ca="1" t="shared" si="0"/>
        <v>24</v>
      </c>
      <c r="L61" s="138" t="s">
        <v>1063</v>
      </c>
      <c r="M61" s="129" t="s">
        <v>1328</v>
      </c>
      <c r="N61" s="129" t="s">
        <v>237</v>
      </c>
      <c r="O61" s="132">
        <v>1</v>
      </c>
      <c r="P61" s="129">
        <v>315</v>
      </c>
      <c r="Q61" s="129">
        <v>0</v>
      </c>
      <c r="R61" s="129">
        <f t="shared" si="2"/>
        <v>315</v>
      </c>
      <c r="S61" s="129">
        <v>5.6</v>
      </c>
      <c r="T61" s="153">
        <v>13783704681</v>
      </c>
      <c r="U61" s="129" t="s">
        <v>1041</v>
      </c>
    </row>
    <row r="62" spans="1:21" s="121" customFormat="1" ht="15">
      <c r="A62" s="129">
        <v>61</v>
      </c>
      <c r="B62" s="130" t="s">
        <v>1268</v>
      </c>
      <c r="C62" s="137" t="s">
        <v>1418</v>
      </c>
      <c r="D62" s="129">
        <v>4114800151</v>
      </c>
      <c r="E62" s="129">
        <v>2101155921</v>
      </c>
      <c r="F62" s="129" t="s">
        <v>238</v>
      </c>
      <c r="G62" s="133" t="s">
        <v>1270</v>
      </c>
      <c r="H62" s="134" t="s">
        <v>1249</v>
      </c>
      <c r="I62" s="147" t="s">
        <v>1467</v>
      </c>
      <c r="J62" s="138" t="s">
        <v>1468</v>
      </c>
      <c r="K62" s="128">
        <f ca="1" t="shared" si="0"/>
        <v>50</v>
      </c>
      <c r="L62" s="138" t="s">
        <v>1063</v>
      </c>
      <c r="M62" s="129" t="s">
        <v>1469</v>
      </c>
      <c r="N62" s="129" t="s">
        <v>239</v>
      </c>
      <c r="O62" s="129">
        <v>1</v>
      </c>
      <c r="P62" s="129">
        <v>315</v>
      </c>
      <c r="Q62" s="129">
        <v>0</v>
      </c>
      <c r="R62" s="129">
        <f t="shared" si="2"/>
        <v>315</v>
      </c>
      <c r="S62" s="129">
        <v>5.6</v>
      </c>
      <c r="T62" s="153">
        <v>13507692451</v>
      </c>
      <c r="U62" s="129" t="s">
        <v>1041</v>
      </c>
    </row>
    <row r="63" spans="1:21" s="121" customFormat="1" ht="15">
      <c r="A63" s="129">
        <v>62</v>
      </c>
      <c r="B63" s="130" t="s">
        <v>1268</v>
      </c>
      <c r="C63" s="137" t="s">
        <v>1418</v>
      </c>
      <c r="D63" s="129"/>
      <c r="E63" s="129"/>
      <c r="F63" s="129" t="s">
        <v>240</v>
      </c>
      <c r="G63" s="133" t="s">
        <v>1270</v>
      </c>
      <c r="H63" s="134" t="s">
        <v>1249</v>
      </c>
      <c r="I63" s="426" t="s">
        <v>1470</v>
      </c>
      <c r="J63" s="138" t="s">
        <v>1471</v>
      </c>
      <c r="K63" s="128">
        <f ca="1" t="shared" si="0"/>
        <v>25</v>
      </c>
      <c r="L63" s="138"/>
      <c r="M63" s="129"/>
      <c r="N63" s="129"/>
      <c r="O63" s="132">
        <v>1</v>
      </c>
      <c r="P63" s="129">
        <v>315</v>
      </c>
      <c r="Q63" s="129">
        <v>0</v>
      </c>
      <c r="R63" s="129">
        <f t="shared" si="2"/>
        <v>315</v>
      </c>
      <c r="S63" s="129"/>
      <c r="T63" s="153"/>
      <c r="U63" s="129" t="s">
        <v>1041</v>
      </c>
    </row>
    <row r="64" spans="1:21" s="121" customFormat="1" ht="15">
      <c r="A64" s="129">
        <v>63</v>
      </c>
      <c r="B64" s="130" t="s">
        <v>1268</v>
      </c>
      <c r="C64" s="137" t="s">
        <v>1418</v>
      </c>
      <c r="D64" s="129">
        <v>4114800147</v>
      </c>
      <c r="E64" s="129">
        <v>1201047681</v>
      </c>
      <c r="F64" s="129" t="s">
        <v>241</v>
      </c>
      <c r="G64" s="133" t="s">
        <v>1270</v>
      </c>
      <c r="H64" s="134" t="s">
        <v>1249</v>
      </c>
      <c r="I64" s="426" t="s">
        <v>1472</v>
      </c>
      <c r="J64" s="138" t="s">
        <v>1473</v>
      </c>
      <c r="K64" s="128">
        <f ca="1" t="shared" si="0"/>
        <v>45</v>
      </c>
      <c r="L64" s="138" t="s">
        <v>1063</v>
      </c>
      <c r="M64" s="129" t="s">
        <v>1328</v>
      </c>
      <c r="N64" s="129" t="s">
        <v>242</v>
      </c>
      <c r="O64" s="129">
        <v>1</v>
      </c>
      <c r="P64" s="129">
        <v>315</v>
      </c>
      <c r="Q64" s="129">
        <v>0</v>
      </c>
      <c r="R64" s="129">
        <f t="shared" si="2"/>
        <v>315</v>
      </c>
      <c r="S64" s="129">
        <v>5.6</v>
      </c>
      <c r="T64" s="153">
        <v>13409420336</v>
      </c>
      <c r="U64" s="129" t="s">
        <v>1041</v>
      </c>
    </row>
    <row r="65" spans="1:21" s="121" customFormat="1" ht="15">
      <c r="A65" s="129">
        <v>64</v>
      </c>
      <c r="B65" s="130" t="s">
        <v>1268</v>
      </c>
      <c r="C65" s="137" t="s">
        <v>1418</v>
      </c>
      <c r="D65" s="11">
        <v>4114800451</v>
      </c>
      <c r="E65" s="11">
        <v>2101755199</v>
      </c>
      <c r="F65" s="137" t="s">
        <v>243</v>
      </c>
      <c r="G65" s="133" t="s">
        <v>1270</v>
      </c>
      <c r="H65" s="134" t="s">
        <v>1249</v>
      </c>
      <c r="I65" s="147" t="s">
        <v>1474</v>
      </c>
      <c r="J65" s="137" t="s">
        <v>1475</v>
      </c>
      <c r="K65" s="128">
        <f ca="1" t="shared" si="0"/>
        <v>40</v>
      </c>
      <c r="L65" s="131">
        <v>201810</v>
      </c>
      <c r="M65" s="137" t="s">
        <v>1108</v>
      </c>
      <c r="N65" s="137" t="s">
        <v>244</v>
      </c>
      <c r="O65" s="132">
        <v>1</v>
      </c>
      <c r="P65" s="129">
        <v>315</v>
      </c>
      <c r="Q65" s="129">
        <v>0</v>
      </c>
      <c r="R65" s="129">
        <f t="shared" si="2"/>
        <v>315</v>
      </c>
      <c r="S65" s="129">
        <v>5.6</v>
      </c>
      <c r="T65" s="153">
        <v>13353607783</v>
      </c>
      <c r="U65" s="129" t="s">
        <v>1041</v>
      </c>
    </row>
    <row r="66" spans="1:21" s="121" customFormat="1" ht="15">
      <c r="A66" s="129">
        <v>65</v>
      </c>
      <c r="B66" s="130" t="s">
        <v>1268</v>
      </c>
      <c r="C66" s="137" t="s">
        <v>1418</v>
      </c>
      <c r="D66" s="11"/>
      <c r="E66" s="11"/>
      <c r="F66" s="137" t="s">
        <v>245</v>
      </c>
      <c r="G66" s="133" t="s">
        <v>1270</v>
      </c>
      <c r="H66" s="134" t="s">
        <v>1249</v>
      </c>
      <c r="I66" s="426" t="s">
        <v>1476</v>
      </c>
      <c r="J66" s="137" t="s">
        <v>1477</v>
      </c>
      <c r="K66" s="128">
        <f aca="true" ca="1" t="shared" si="3" ref="K66:K129">IF(J66&lt;&gt;"",DATEDIF(TEXT((LEN(J66)=15)*19&amp;MID(J66,7,6+(LEN(J66)=18)*2),"#-00-00"),TODAY(),"y"),)</f>
        <v>11</v>
      </c>
      <c r="L66" s="131"/>
      <c r="M66" s="137"/>
      <c r="N66" s="137"/>
      <c r="O66" s="129">
        <v>1</v>
      </c>
      <c r="P66" s="129">
        <v>315</v>
      </c>
      <c r="Q66" s="129">
        <v>0</v>
      </c>
      <c r="R66" s="129">
        <f t="shared" si="2"/>
        <v>315</v>
      </c>
      <c r="S66" s="129"/>
      <c r="T66" s="153"/>
      <c r="U66" s="129" t="s">
        <v>1041</v>
      </c>
    </row>
    <row r="67" spans="1:21" s="121" customFormat="1" ht="14.25">
      <c r="A67" s="129">
        <v>66</v>
      </c>
      <c r="B67" s="129" t="s">
        <v>1268</v>
      </c>
      <c r="C67" s="140" t="s">
        <v>1418</v>
      </c>
      <c r="D67" s="140">
        <v>4114800623</v>
      </c>
      <c r="E67" s="140">
        <v>1201023670</v>
      </c>
      <c r="F67" s="131" t="s">
        <v>246</v>
      </c>
      <c r="G67" s="141" t="s">
        <v>1270</v>
      </c>
      <c r="H67" s="134" t="s">
        <v>1249</v>
      </c>
      <c r="I67" s="432" t="s">
        <v>1478</v>
      </c>
      <c r="J67" s="428" t="s">
        <v>1479</v>
      </c>
      <c r="K67" s="128">
        <f ca="1" t="shared" si="3"/>
        <v>7</v>
      </c>
      <c r="L67" s="128">
        <v>202302</v>
      </c>
      <c r="M67" s="140" t="s">
        <v>1277</v>
      </c>
      <c r="N67" s="140" t="s">
        <v>247</v>
      </c>
      <c r="O67" s="132">
        <v>1</v>
      </c>
      <c r="P67" s="129">
        <v>315</v>
      </c>
      <c r="Q67" s="140">
        <v>0</v>
      </c>
      <c r="R67" s="129">
        <f t="shared" si="2"/>
        <v>315</v>
      </c>
      <c r="S67" s="129">
        <v>5.6</v>
      </c>
      <c r="T67" s="11">
        <v>15136083116</v>
      </c>
      <c r="U67" s="129" t="s">
        <v>1041</v>
      </c>
    </row>
    <row r="68" spans="1:21" s="121" customFormat="1" ht="14.25">
      <c r="A68" s="129">
        <v>67</v>
      </c>
      <c r="B68" s="129" t="s">
        <v>1268</v>
      </c>
      <c r="C68" s="132" t="s">
        <v>1418</v>
      </c>
      <c r="D68" s="140">
        <v>4114800637</v>
      </c>
      <c r="E68" s="140">
        <v>2101949041</v>
      </c>
      <c r="F68" s="132" t="s">
        <v>248</v>
      </c>
      <c r="G68" s="141" t="s">
        <v>1270</v>
      </c>
      <c r="H68" s="134" t="s">
        <v>1249</v>
      </c>
      <c r="I68" s="432" t="s">
        <v>1480</v>
      </c>
      <c r="J68" s="132" t="s">
        <v>1481</v>
      </c>
      <c r="K68" s="128">
        <f ca="1" t="shared" si="3"/>
        <v>7</v>
      </c>
      <c r="L68" s="128">
        <v>202304</v>
      </c>
      <c r="M68" s="140" t="s">
        <v>1482</v>
      </c>
      <c r="N68" s="140" t="s">
        <v>249</v>
      </c>
      <c r="O68" s="129">
        <v>1</v>
      </c>
      <c r="P68" s="129">
        <v>315</v>
      </c>
      <c r="Q68" s="140">
        <v>0</v>
      </c>
      <c r="R68" s="129">
        <f t="shared" si="2"/>
        <v>315</v>
      </c>
      <c r="S68" s="129">
        <v>5.6</v>
      </c>
      <c r="T68" s="154">
        <v>15137049225</v>
      </c>
      <c r="U68" s="129" t="s">
        <v>1041</v>
      </c>
    </row>
    <row r="69" spans="1:21" s="121" customFormat="1" ht="14.25">
      <c r="A69" s="129">
        <v>68</v>
      </c>
      <c r="B69" s="129" t="s">
        <v>1268</v>
      </c>
      <c r="C69" s="132" t="s">
        <v>1418</v>
      </c>
      <c r="D69" s="140">
        <v>4114800638</v>
      </c>
      <c r="E69" s="140">
        <v>2100829917</v>
      </c>
      <c r="F69" s="132" t="s">
        <v>250</v>
      </c>
      <c r="G69" s="141" t="s">
        <v>1270</v>
      </c>
      <c r="H69" s="134" t="s">
        <v>1249</v>
      </c>
      <c r="I69" s="432" t="s">
        <v>1483</v>
      </c>
      <c r="J69" s="435" t="s">
        <v>1484</v>
      </c>
      <c r="K69" s="128">
        <f ca="1" t="shared" si="3"/>
        <v>14</v>
      </c>
      <c r="L69" s="128">
        <v>202304</v>
      </c>
      <c r="M69" s="140" t="s">
        <v>1485</v>
      </c>
      <c r="N69" s="140" t="s">
        <v>251</v>
      </c>
      <c r="O69" s="132">
        <v>1</v>
      </c>
      <c r="P69" s="129">
        <v>315</v>
      </c>
      <c r="Q69" s="140">
        <v>0</v>
      </c>
      <c r="R69" s="129">
        <f t="shared" si="2"/>
        <v>315</v>
      </c>
      <c r="S69" s="129">
        <v>5.6</v>
      </c>
      <c r="T69" s="154">
        <v>13781628711</v>
      </c>
      <c r="U69" s="129" t="s">
        <v>1041</v>
      </c>
    </row>
    <row r="70" spans="1:21" s="121" customFormat="1" ht="14.25">
      <c r="A70" s="129">
        <v>69</v>
      </c>
      <c r="B70" s="129" t="s">
        <v>1268</v>
      </c>
      <c r="C70" s="132" t="s">
        <v>1418</v>
      </c>
      <c r="D70" s="140">
        <v>4114800645</v>
      </c>
      <c r="E70" s="140">
        <v>1201033984</v>
      </c>
      <c r="F70" s="132" t="s">
        <v>252</v>
      </c>
      <c r="G70" s="141" t="s">
        <v>1270</v>
      </c>
      <c r="H70" s="142" t="s">
        <v>1249</v>
      </c>
      <c r="I70" s="432" t="s">
        <v>1486</v>
      </c>
      <c r="J70" s="132" t="s">
        <v>1487</v>
      </c>
      <c r="K70" s="128">
        <f ca="1" t="shared" si="3"/>
        <v>12</v>
      </c>
      <c r="L70" s="128">
        <v>202305</v>
      </c>
      <c r="M70" s="140" t="s">
        <v>1277</v>
      </c>
      <c r="N70" s="140" t="s">
        <v>253</v>
      </c>
      <c r="O70" s="129">
        <v>1</v>
      </c>
      <c r="P70" s="129">
        <v>315</v>
      </c>
      <c r="Q70" s="140">
        <v>0</v>
      </c>
      <c r="R70" s="129">
        <f t="shared" si="2"/>
        <v>315</v>
      </c>
      <c r="S70" s="129">
        <v>5.6</v>
      </c>
      <c r="T70" s="154">
        <v>17737052610</v>
      </c>
      <c r="U70" s="129" t="s">
        <v>1041</v>
      </c>
    </row>
    <row r="71" spans="1:21" s="121" customFormat="1" ht="14.25">
      <c r="A71" s="129">
        <v>70</v>
      </c>
      <c r="B71" s="130" t="s">
        <v>1268</v>
      </c>
      <c r="C71" s="137" t="s">
        <v>1488</v>
      </c>
      <c r="D71" s="129">
        <v>4114800002</v>
      </c>
      <c r="E71" s="129">
        <v>1201023922</v>
      </c>
      <c r="F71" s="129" t="s">
        <v>254</v>
      </c>
      <c r="G71" s="133" t="s">
        <v>1270</v>
      </c>
      <c r="H71" s="134" t="s">
        <v>1249</v>
      </c>
      <c r="I71" s="147" t="s">
        <v>1489</v>
      </c>
      <c r="J71" s="138" t="s">
        <v>1490</v>
      </c>
      <c r="K71" s="128">
        <f ca="1" t="shared" si="3"/>
        <v>38</v>
      </c>
      <c r="L71" s="138" t="s">
        <v>1063</v>
      </c>
      <c r="M71" s="129" t="s">
        <v>1491</v>
      </c>
      <c r="N71" s="129" t="s">
        <v>255</v>
      </c>
      <c r="O71" s="132">
        <v>1</v>
      </c>
      <c r="P71" s="129">
        <v>315</v>
      </c>
      <c r="Q71" s="129">
        <v>0</v>
      </c>
      <c r="R71" s="129">
        <f t="shared" si="2"/>
        <v>315</v>
      </c>
      <c r="S71" s="129">
        <v>5.6</v>
      </c>
      <c r="T71" s="11">
        <v>18336977126</v>
      </c>
      <c r="U71" s="129" t="s">
        <v>1041</v>
      </c>
    </row>
    <row r="72" spans="1:21" s="121" customFormat="1" ht="15">
      <c r="A72" s="129">
        <v>71</v>
      </c>
      <c r="B72" s="130" t="s">
        <v>1268</v>
      </c>
      <c r="C72" s="137" t="s">
        <v>1488</v>
      </c>
      <c r="D72" s="129">
        <v>4114800003</v>
      </c>
      <c r="E72" s="129">
        <v>2101409277</v>
      </c>
      <c r="F72" s="129" t="s">
        <v>256</v>
      </c>
      <c r="G72" s="133" t="s">
        <v>1270</v>
      </c>
      <c r="H72" s="134" t="s">
        <v>1249</v>
      </c>
      <c r="I72" s="147" t="s">
        <v>1492</v>
      </c>
      <c r="J72" s="138" t="s">
        <v>1493</v>
      </c>
      <c r="K72" s="128">
        <f ca="1" t="shared" si="3"/>
        <v>44</v>
      </c>
      <c r="L72" s="138" t="s">
        <v>1063</v>
      </c>
      <c r="M72" s="129" t="s">
        <v>1328</v>
      </c>
      <c r="N72" s="129" t="s">
        <v>255</v>
      </c>
      <c r="O72" s="129">
        <v>1</v>
      </c>
      <c r="P72" s="129">
        <v>315</v>
      </c>
      <c r="Q72" s="129">
        <v>0</v>
      </c>
      <c r="R72" s="129">
        <f t="shared" si="2"/>
        <v>315</v>
      </c>
      <c r="S72" s="129">
        <v>5.6</v>
      </c>
      <c r="T72" s="153">
        <v>15539097121</v>
      </c>
      <c r="U72" s="129" t="s">
        <v>1041</v>
      </c>
    </row>
    <row r="73" spans="1:21" s="121" customFormat="1" ht="15">
      <c r="A73" s="129">
        <v>72</v>
      </c>
      <c r="B73" s="130" t="s">
        <v>1268</v>
      </c>
      <c r="C73" s="137" t="s">
        <v>1488</v>
      </c>
      <c r="D73" s="129">
        <v>4114800004</v>
      </c>
      <c r="E73" s="129">
        <v>2100264496</v>
      </c>
      <c r="F73" s="129" t="s">
        <v>257</v>
      </c>
      <c r="G73" s="133" t="s">
        <v>1270</v>
      </c>
      <c r="H73" s="134" t="s">
        <v>1249</v>
      </c>
      <c r="I73" s="147" t="s">
        <v>1494</v>
      </c>
      <c r="J73" s="138" t="s">
        <v>1495</v>
      </c>
      <c r="K73" s="128">
        <f ca="1" t="shared" si="3"/>
        <v>20</v>
      </c>
      <c r="L73" s="138" t="s">
        <v>1063</v>
      </c>
      <c r="M73" s="129" t="s">
        <v>1496</v>
      </c>
      <c r="N73" s="129" t="s">
        <v>258</v>
      </c>
      <c r="O73" s="132">
        <v>1</v>
      </c>
      <c r="P73" s="129">
        <v>315</v>
      </c>
      <c r="Q73" s="129">
        <v>0</v>
      </c>
      <c r="R73" s="129">
        <f t="shared" si="2"/>
        <v>315</v>
      </c>
      <c r="S73" s="129">
        <v>5.6</v>
      </c>
      <c r="T73" s="153">
        <v>15238508838</v>
      </c>
      <c r="U73" s="129" t="s">
        <v>1041</v>
      </c>
    </row>
    <row r="74" spans="1:21" s="121" customFormat="1" ht="15">
      <c r="A74" s="129">
        <v>73</v>
      </c>
      <c r="B74" s="130" t="s">
        <v>1268</v>
      </c>
      <c r="C74" s="137" t="s">
        <v>1488</v>
      </c>
      <c r="D74" s="129"/>
      <c r="E74" s="129"/>
      <c r="F74" s="129" t="s">
        <v>259</v>
      </c>
      <c r="G74" s="133" t="s">
        <v>1270</v>
      </c>
      <c r="H74" s="134" t="s">
        <v>1249</v>
      </c>
      <c r="I74" s="426" t="s">
        <v>1497</v>
      </c>
      <c r="J74" s="138" t="s">
        <v>1498</v>
      </c>
      <c r="K74" s="128">
        <f ca="1" t="shared" si="3"/>
        <v>43</v>
      </c>
      <c r="L74" s="138"/>
      <c r="M74" s="129"/>
      <c r="N74" s="129"/>
      <c r="O74" s="129">
        <v>1</v>
      </c>
      <c r="P74" s="129">
        <v>315</v>
      </c>
      <c r="Q74" s="129">
        <v>0</v>
      </c>
      <c r="R74" s="129">
        <f t="shared" si="2"/>
        <v>315</v>
      </c>
      <c r="S74" s="129"/>
      <c r="T74" s="153"/>
      <c r="U74" s="129" t="s">
        <v>1041</v>
      </c>
    </row>
    <row r="75" spans="1:21" s="121" customFormat="1" ht="15">
      <c r="A75" s="129">
        <v>74</v>
      </c>
      <c r="B75" s="130" t="s">
        <v>1268</v>
      </c>
      <c r="C75" s="137" t="s">
        <v>1488</v>
      </c>
      <c r="D75" s="129">
        <v>4114800005</v>
      </c>
      <c r="E75" s="129">
        <v>2100068868</v>
      </c>
      <c r="F75" s="129" t="s">
        <v>260</v>
      </c>
      <c r="G75" s="133" t="s">
        <v>1270</v>
      </c>
      <c r="H75" s="134" t="s">
        <v>1249</v>
      </c>
      <c r="I75" s="147" t="s">
        <v>1499</v>
      </c>
      <c r="J75" s="138" t="s">
        <v>1500</v>
      </c>
      <c r="K75" s="128">
        <f ca="1" t="shared" si="3"/>
        <v>77</v>
      </c>
      <c r="L75" s="138" t="s">
        <v>1063</v>
      </c>
      <c r="M75" s="129" t="s">
        <v>1108</v>
      </c>
      <c r="N75" s="129" t="s">
        <v>258</v>
      </c>
      <c r="O75" s="132">
        <v>1</v>
      </c>
      <c r="P75" s="129">
        <v>315</v>
      </c>
      <c r="Q75" s="129">
        <v>0</v>
      </c>
      <c r="R75" s="129">
        <f t="shared" si="2"/>
        <v>315</v>
      </c>
      <c r="S75" s="129">
        <v>5.6</v>
      </c>
      <c r="T75" s="153">
        <v>13837067214</v>
      </c>
      <c r="U75" s="129" t="s">
        <v>1041</v>
      </c>
    </row>
    <row r="76" spans="1:21" s="121" customFormat="1" ht="15">
      <c r="A76" s="129">
        <v>75</v>
      </c>
      <c r="B76" s="130" t="s">
        <v>1268</v>
      </c>
      <c r="C76" s="137" t="s">
        <v>1488</v>
      </c>
      <c r="D76" s="129">
        <v>4114800008</v>
      </c>
      <c r="E76" s="129">
        <v>2101591129</v>
      </c>
      <c r="F76" s="129" t="s">
        <v>261</v>
      </c>
      <c r="G76" s="133" t="s">
        <v>1270</v>
      </c>
      <c r="H76" s="134" t="s">
        <v>1249</v>
      </c>
      <c r="I76" s="147" t="s">
        <v>1501</v>
      </c>
      <c r="J76" s="138" t="s">
        <v>1502</v>
      </c>
      <c r="K76" s="128">
        <f ca="1" t="shared" si="3"/>
        <v>23</v>
      </c>
      <c r="L76" s="138" t="s">
        <v>1063</v>
      </c>
      <c r="M76" s="129" t="s">
        <v>1306</v>
      </c>
      <c r="N76" s="129" t="s">
        <v>258</v>
      </c>
      <c r="O76" s="129">
        <v>1</v>
      </c>
      <c r="P76" s="129">
        <v>315</v>
      </c>
      <c r="Q76" s="129">
        <v>0</v>
      </c>
      <c r="R76" s="129">
        <f t="shared" si="2"/>
        <v>315</v>
      </c>
      <c r="S76" s="129">
        <v>5.6</v>
      </c>
      <c r="T76" s="153">
        <v>15136077566</v>
      </c>
      <c r="U76" s="129" t="s">
        <v>1041</v>
      </c>
    </row>
    <row r="77" spans="1:21" s="121" customFormat="1" ht="15">
      <c r="A77" s="129">
        <v>76</v>
      </c>
      <c r="B77" s="130" t="s">
        <v>1268</v>
      </c>
      <c r="C77" s="137" t="s">
        <v>1488</v>
      </c>
      <c r="D77" s="129"/>
      <c r="E77" s="129"/>
      <c r="F77" s="129" t="s">
        <v>262</v>
      </c>
      <c r="G77" s="133" t="s">
        <v>1270</v>
      </c>
      <c r="H77" s="134" t="s">
        <v>1249</v>
      </c>
      <c r="I77" s="426" t="s">
        <v>1503</v>
      </c>
      <c r="J77" s="138" t="s">
        <v>1504</v>
      </c>
      <c r="K77" s="128">
        <f ca="1" t="shared" si="3"/>
        <v>17</v>
      </c>
      <c r="L77" s="138"/>
      <c r="M77" s="129"/>
      <c r="N77" s="129"/>
      <c r="O77" s="132">
        <v>1</v>
      </c>
      <c r="P77" s="129">
        <v>315</v>
      </c>
      <c r="Q77" s="129">
        <v>0</v>
      </c>
      <c r="R77" s="129">
        <f t="shared" si="2"/>
        <v>315</v>
      </c>
      <c r="S77" s="129"/>
      <c r="T77" s="153"/>
      <c r="U77" s="129" t="s">
        <v>1041</v>
      </c>
    </row>
    <row r="78" spans="1:21" s="121" customFormat="1" ht="15">
      <c r="A78" s="129">
        <v>77</v>
      </c>
      <c r="B78" s="130" t="s">
        <v>1268</v>
      </c>
      <c r="C78" s="137" t="s">
        <v>1488</v>
      </c>
      <c r="D78" s="129">
        <v>4114800012</v>
      </c>
      <c r="E78" s="129">
        <v>1201044196</v>
      </c>
      <c r="F78" s="129" t="s">
        <v>263</v>
      </c>
      <c r="G78" s="133" t="s">
        <v>1270</v>
      </c>
      <c r="H78" s="134" t="s">
        <v>1249</v>
      </c>
      <c r="I78" s="147" t="s">
        <v>1505</v>
      </c>
      <c r="J78" s="138" t="s">
        <v>1506</v>
      </c>
      <c r="K78" s="128">
        <f ca="1" t="shared" si="3"/>
        <v>25</v>
      </c>
      <c r="L78" s="138" t="s">
        <v>1063</v>
      </c>
      <c r="M78" s="129" t="s">
        <v>1507</v>
      </c>
      <c r="N78" s="129" t="s">
        <v>258</v>
      </c>
      <c r="O78" s="129">
        <v>1</v>
      </c>
      <c r="P78" s="129">
        <v>315</v>
      </c>
      <c r="Q78" s="129">
        <v>0</v>
      </c>
      <c r="R78" s="129">
        <f t="shared" si="2"/>
        <v>315</v>
      </c>
      <c r="S78" s="129">
        <v>5.6</v>
      </c>
      <c r="T78" s="153">
        <v>13781662469</v>
      </c>
      <c r="U78" s="129" t="s">
        <v>1041</v>
      </c>
    </row>
    <row r="79" spans="1:21" s="121" customFormat="1" ht="15">
      <c r="A79" s="129">
        <v>78</v>
      </c>
      <c r="B79" s="130" t="s">
        <v>1268</v>
      </c>
      <c r="C79" s="137" t="s">
        <v>1488</v>
      </c>
      <c r="D79" s="129"/>
      <c r="E79" s="129"/>
      <c r="F79" s="129" t="s">
        <v>264</v>
      </c>
      <c r="G79" s="133" t="s">
        <v>1270</v>
      </c>
      <c r="H79" s="134" t="s">
        <v>1249</v>
      </c>
      <c r="I79" s="426" t="s">
        <v>1508</v>
      </c>
      <c r="J79" s="138" t="s">
        <v>1509</v>
      </c>
      <c r="K79" s="128">
        <f ca="1" t="shared" si="3"/>
        <v>25</v>
      </c>
      <c r="L79" s="138"/>
      <c r="M79" s="129"/>
      <c r="N79" s="129"/>
      <c r="O79" s="132">
        <v>1</v>
      </c>
      <c r="P79" s="129">
        <v>315</v>
      </c>
      <c r="Q79" s="129">
        <v>0</v>
      </c>
      <c r="R79" s="129">
        <f t="shared" si="2"/>
        <v>315</v>
      </c>
      <c r="S79" s="129"/>
      <c r="T79" s="153"/>
      <c r="U79" s="129" t="s">
        <v>1041</v>
      </c>
    </row>
    <row r="80" spans="1:21" s="121" customFormat="1" ht="15">
      <c r="A80" s="129">
        <v>79</v>
      </c>
      <c r="B80" s="130" t="s">
        <v>1268</v>
      </c>
      <c r="C80" s="137" t="s">
        <v>1488</v>
      </c>
      <c r="D80" s="129">
        <v>4114800015</v>
      </c>
      <c r="E80" s="129">
        <v>2101076277</v>
      </c>
      <c r="F80" s="129" t="s">
        <v>265</v>
      </c>
      <c r="G80" s="133" t="s">
        <v>1270</v>
      </c>
      <c r="H80" s="134" t="s">
        <v>1249</v>
      </c>
      <c r="I80" s="147" t="s">
        <v>1510</v>
      </c>
      <c r="J80" s="138" t="s">
        <v>1511</v>
      </c>
      <c r="K80" s="128">
        <f ca="1" t="shared" si="3"/>
        <v>36</v>
      </c>
      <c r="L80" s="138" t="s">
        <v>1063</v>
      </c>
      <c r="M80" s="129" t="s">
        <v>1339</v>
      </c>
      <c r="N80" s="129" t="s">
        <v>266</v>
      </c>
      <c r="O80" s="129">
        <v>1</v>
      </c>
      <c r="P80" s="129">
        <v>315</v>
      </c>
      <c r="Q80" s="129">
        <v>0</v>
      </c>
      <c r="R80" s="129">
        <f t="shared" si="2"/>
        <v>315</v>
      </c>
      <c r="S80" s="129">
        <v>5.6</v>
      </c>
      <c r="T80" s="153">
        <v>15225236123</v>
      </c>
      <c r="U80" s="129" t="s">
        <v>1041</v>
      </c>
    </row>
    <row r="81" spans="1:21" s="121" customFormat="1" ht="15">
      <c r="A81" s="129">
        <v>80</v>
      </c>
      <c r="B81" s="130" t="s">
        <v>1268</v>
      </c>
      <c r="C81" s="137" t="s">
        <v>1488</v>
      </c>
      <c r="D81" s="129">
        <v>4114800016</v>
      </c>
      <c r="E81" s="129">
        <v>2101370088</v>
      </c>
      <c r="F81" s="129" t="s">
        <v>267</v>
      </c>
      <c r="G81" s="141" t="s">
        <v>1270</v>
      </c>
      <c r="H81" s="142" t="s">
        <v>1249</v>
      </c>
      <c r="I81" s="430" t="s">
        <v>1512</v>
      </c>
      <c r="J81" s="138" t="s">
        <v>1513</v>
      </c>
      <c r="K81" s="128">
        <f ca="1" t="shared" si="3"/>
        <v>50</v>
      </c>
      <c r="L81" s="138" t="s">
        <v>1063</v>
      </c>
      <c r="M81" s="129" t="s">
        <v>1514</v>
      </c>
      <c r="N81" s="129" t="s">
        <v>268</v>
      </c>
      <c r="O81" s="132">
        <v>1</v>
      </c>
      <c r="P81" s="129">
        <v>315</v>
      </c>
      <c r="Q81" s="129">
        <v>0</v>
      </c>
      <c r="R81" s="129">
        <f t="shared" si="2"/>
        <v>315</v>
      </c>
      <c r="S81" s="129">
        <v>5.6</v>
      </c>
      <c r="T81" s="153">
        <v>13903700949</v>
      </c>
      <c r="U81" s="129" t="s">
        <v>1041</v>
      </c>
    </row>
    <row r="82" spans="1:21" s="121" customFormat="1" ht="15">
      <c r="A82" s="129">
        <v>81</v>
      </c>
      <c r="B82" s="130" t="s">
        <v>1268</v>
      </c>
      <c r="C82" s="137" t="s">
        <v>1488</v>
      </c>
      <c r="D82" s="129"/>
      <c r="E82" s="129"/>
      <c r="F82" s="129" t="s">
        <v>269</v>
      </c>
      <c r="G82" s="141" t="s">
        <v>1270</v>
      </c>
      <c r="H82" s="142" t="s">
        <v>1249</v>
      </c>
      <c r="I82" s="430" t="s">
        <v>1515</v>
      </c>
      <c r="J82" s="138" t="s">
        <v>1516</v>
      </c>
      <c r="K82" s="128">
        <f ca="1" t="shared" si="3"/>
        <v>57</v>
      </c>
      <c r="L82" s="138"/>
      <c r="M82" s="129"/>
      <c r="N82" s="129"/>
      <c r="O82" s="129">
        <v>1</v>
      </c>
      <c r="P82" s="129">
        <v>315</v>
      </c>
      <c r="Q82" s="129">
        <v>0</v>
      </c>
      <c r="R82" s="129">
        <f t="shared" si="2"/>
        <v>315</v>
      </c>
      <c r="S82" s="129"/>
      <c r="T82" s="153"/>
      <c r="U82" s="129" t="s">
        <v>1041</v>
      </c>
    </row>
    <row r="83" spans="1:21" s="121" customFormat="1" ht="15">
      <c r="A83" s="129">
        <v>82</v>
      </c>
      <c r="B83" s="130" t="s">
        <v>1268</v>
      </c>
      <c r="C83" s="137" t="s">
        <v>1488</v>
      </c>
      <c r="D83" s="129">
        <v>4114800017</v>
      </c>
      <c r="E83" s="129">
        <v>2101906403</v>
      </c>
      <c r="F83" s="129" t="s">
        <v>270</v>
      </c>
      <c r="G83" s="133" t="s">
        <v>1270</v>
      </c>
      <c r="H83" s="134" t="s">
        <v>1249</v>
      </c>
      <c r="I83" s="147" t="s">
        <v>1517</v>
      </c>
      <c r="J83" s="138" t="s">
        <v>1518</v>
      </c>
      <c r="K83" s="128">
        <f ca="1" t="shared" si="3"/>
        <v>23</v>
      </c>
      <c r="L83" s="138" t="s">
        <v>1063</v>
      </c>
      <c r="M83" s="129" t="s">
        <v>1223</v>
      </c>
      <c r="N83" s="129" t="s">
        <v>255</v>
      </c>
      <c r="O83" s="132">
        <v>1</v>
      </c>
      <c r="P83" s="129">
        <v>315</v>
      </c>
      <c r="Q83" s="129">
        <v>0</v>
      </c>
      <c r="R83" s="129">
        <f t="shared" si="2"/>
        <v>315</v>
      </c>
      <c r="S83" s="129">
        <v>5.6</v>
      </c>
      <c r="T83" s="153">
        <v>13619879718</v>
      </c>
      <c r="U83" s="129" t="s">
        <v>1041</v>
      </c>
    </row>
    <row r="84" spans="1:21" s="121" customFormat="1" ht="15">
      <c r="A84" s="129">
        <v>83</v>
      </c>
      <c r="B84" s="130" t="s">
        <v>1268</v>
      </c>
      <c r="C84" s="137" t="s">
        <v>1488</v>
      </c>
      <c r="D84" s="11">
        <v>4114800445</v>
      </c>
      <c r="E84" s="11">
        <v>1201024363</v>
      </c>
      <c r="F84" s="131" t="s">
        <v>271</v>
      </c>
      <c r="G84" s="133" t="s">
        <v>1270</v>
      </c>
      <c r="H84" s="134" t="s">
        <v>1249</v>
      </c>
      <c r="I84" s="426" t="s">
        <v>1519</v>
      </c>
      <c r="J84" s="428" t="s">
        <v>1520</v>
      </c>
      <c r="K84" s="128">
        <f ca="1" t="shared" si="3"/>
        <v>16</v>
      </c>
      <c r="L84" s="131">
        <v>201808</v>
      </c>
      <c r="M84" s="131" t="s">
        <v>1521</v>
      </c>
      <c r="N84" s="131" t="s">
        <v>272</v>
      </c>
      <c r="O84" s="129">
        <v>1</v>
      </c>
      <c r="P84" s="129">
        <v>315</v>
      </c>
      <c r="Q84" s="129">
        <v>0</v>
      </c>
      <c r="R84" s="129">
        <f t="shared" si="2"/>
        <v>315</v>
      </c>
      <c r="S84" s="129">
        <v>5.6</v>
      </c>
      <c r="T84" s="153">
        <v>13781653861</v>
      </c>
      <c r="U84" s="129" t="s">
        <v>1041</v>
      </c>
    </row>
    <row r="85" spans="1:21" s="121" customFormat="1" ht="15">
      <c r="A85" s="129">
        <v>84</v>
      </c>
      <c r="B85" s="130" t="s">
        <v>1268</v>
      </c>
      <c r="C85" s="137" t="s">
        <v>1488</v>
      </c>
      <c r="D85" s="129">
        <v>4114800468</v>
      </c>
      <c r="E85" s="129">
        <v>2101513993</v>
      </c>
      <c r="F85" s="137" t="s">
        <v>273</v>
      </c>
      <c r="G85" s="133" t="s">
        <v>1270</v>
      </c>
      <c r="H85" s="134" t="s">
        <v>1249</v>
      </c>
      <c r="I85" s="147" t="s">
        <v>1522</v>
      </c>
      <c r="J85" s="137" t="s">
        <v>1523</v>
      </c>
      <c r="K85" s="128">
        <f ca="1" t="shared" si="3"/>
        <v>66</v>
      </c>
      <c r="L85" s="149">
        <v>201901</v>
      </c>
      <c r="M85" s="137" t="s">
        <v>1524</v>
      </c>
      <c r="N85" s="137" t="s">
        <v>167</v>
      </c>
      <c r="O85" s="132">
        <v>1</v>
      </c>
      <c r="P85" s="129">
        <v>315</v>
      </c>
      <c r="Q85" s="129">
        <v>0</v>
      </c>
      <c r="R85" s="129">
        <f t="shared" si="2"/>
        <v>315</v>
      </c>
      <c r="S85" s="129">
        <v>5.6</v>
      </c>
      <c r="T85" s="153">
        <v>18103802247</v>
      </c>
      <c r="U85" s="129" t="s">
        <v>1041</v>
      </c>
    </row>
    <row r="86" spans="1:21" s="121" customFormat="1" ht="15">
      <c r="A86" s="129">
        <v>85</v>
      </c>
      <c r="B86" s="130" t="s">
        <v>1268</v>
      </c>
      <c r="C86" s="137" t="s">
        <v>1488</v>
      </c>
      <c r="D86" s="129">
        <v>4114800472</v>
      </c>
      <c r="E86" s="129">
        <v>2101702657</v>
      </c>
      <c r="F86" s="137" t="s">
        <v>274</v>
      </c>
      <c r="G86" s="133" t="s">
        <v>1270</v>
      </c>
      <c r="H86" s="134" t="s">
        <v>1249</v>
      </c>
      <c r="I86" s="147" t="s">
        <v>1525</v>
      </c>
      <c r="J86" s="152" t="s">
        <v>1526</v>
      </c>
      <c r="K86" s="128">
        <f ca="1" t="shared" si="3"/>
        <v>46</v>
      </c>
      <c r="L86" s="149">
        <v>201903</v>
      </c>
      <c r="M86" s="152" t="s">
        <v>1527</v>
      </c>
      <c r="N86" s="152" t="s">
        <v>275</v>
      </c>
      <c r="O86" s="129">
        <v>1</v>
      </c>
      <c r="P86" s="129">
        <v>315</v>
      </c>
      <c r="Q86" s="129">
        <v>0</v>
      </c>
      <c r="R86" s="129">
        <f t="shared" si="2"/>
        <v>315</v>
      </c>
      <c r="S86" s="129">
        <v>5.6</v>
      </c>
      <c r="T86" s="153">
        <v>13781459687</v>
      </c>
      <c r="U86" s="129" t="s">
        <v>1041</v>
      </c>
    </row>
    <row r="87" spans="1:21" s="121" customFormat="1" ht="14.25">
      <c r="A87" s="129">
        <v>86</v>
      </c>
      <c r="B87" s="130" t="s">
        <v>1268</v>
      </c>
      <c r="C87" s="137" t="s">
        <v>1488</v>
      </c>
      <c r="D87" s="129">
        <v>4114800404</v>
      </c>
      <c r="E87" s="129">
        <v>1201034362</v>
      </c>
      <c r="F87" s="11" t="s">
        <v>276</v>
      </c>
      <c r="G87" s="133" t="s">
        <v>1270</v>
      </c>
      <c r="H87" s="134" t="s">
        <v>1249</v>
      </c>
      <c r="I87" s="147" t="s">
        <v>1528</v>
      </c>
      <c r="J87" s="135" t="s">
        <v>1529</v>
      </c>
      <c r="K87" s="128">
        <f ca="1" t="shared" si="3"/>
        <v>59</v>
      </c>
      <c r="L87" s="135" t="s">
        <v>1161</v>
      </c>
      <c r="M87" s="128" t="s">
        <v>1039</v>
      </c>
      <c r="N87" s="11" t="s">
        <v>277</v>
      </c>
      <c r="O87" s="132">
        <v>1</v>
      </c>
      <c r="P87" s="129">
        <v>315</v>
      </c>
      <c r="Q87" s="129">
        <v>0</v>
      </c>
      <c r="R87" s="129">
        <f t="shared" si="2"/>
        <v>315</v>
      </c>
      <c r="S87" s="129">
        <v>5.6</v>
      </c>
      <c r="T87" s="129">
        <v>13137001631</v>
      </c>
      <c r="U87" s="129" t="s">
        <v>1041</v>
      </c>
    </row>
    <row r="88" spans="1:21" s="121" customFormat="1" ht="14.25">
      <c r="A88" s="129">
        <v>87</v>
      </c>
      <c r="B88" s="130" t="s">
        <v>1268</v>
      </c>
      <c r="C88" s="137" t="s">
        <v>1488</v>
      </c>
      <c r="D88" s="11">
        <v>4114800460</v>
      </c>
      <c r="E88" s="11">
        <v>2100152443</v>
      </c>
      <c r="F88" s="137" t="s">
        <v>278</v>
      </c>
      <c r="G88" s="133" t="s">
        <v>1270</v>
      </c>
      <c r="H88" s="134" t="s">
        <v>1249</v>
      </c>
      <c r="I88" s="147" t="s">
        <v>1530</v>
      </c>
      <c r="J88" s="137" t="s">
        <v>1531</v>
      </c>
      <c r="K88" s="128">
        <f ca="1" t="shared" si="3"/>
        <v>57</v>
      </c>
      <c r="L88" s="131">
        <v>201810</v>
      </c>
      <c r="M88" s="137" t="s">
        <v>1064</v>
      </c>
      <c r="N88" s="137" t="s">
        <v>279</v>
      </c>
      <c r="O88" s="129">
        <v>1</v>
      </c>
      <c r="P88" s="129">
        <v>315</v>
      </c>
      <c r="Q88" s="129">
        <v>0</v>
      </c>
      <c r="R88" s="129">
        <f t="shared" si="2"/>
        <v>315</v>
      </c>
      <c r="S88" s="129">
        <v>5.6</v>
      </c>
      <c r="T88" s="129" t="s">
        <v>1532</v>
      </c>
      <c r="U88" s="129" t="s">
        <v>1041</v>
      </c>
    </row>
    <row r="89" spans="1:21" s="121" customFormat="1" ht="15">
      <c r="A89" s="129">
        <v>88</v>
      </c>
      <c r="B89" s="130" t="s">
        <v>1268</v>
      </c>
      <c r="C89" s="137" t="s">
        <v>1488</v>
      </c>
      <c r="D89" s="138">
        <v>4114800515</v>
      </c>
      <c r="E89" s="138" t="s">
        <v>1533</v>
      </c>
      <c r="F89" s="137" t="s">
        <v>280</v>
      </c>
      <c r="G89" s="133" t="s">
        <v>1270</v>
      </c>
      <c r="H89" s="134" t="s">
        <v>1249</v>
      </c>
      <c r="I89" s="147" t="s">
        <v>1534</v>
      </c>
      <c r="J89" s="152" t="s">
        <v>1535</v>
      </c>
      <c r="K89" s="128">
        <f ca="1" t="shared" si="3"/>
        <v>41</v>
      </c>
      <c r="L89" s="152" t="s">
        <v>1422</v>
      </c>
      <c r="M89" s="152" t="s">
        <v>1440</v>
      </c>
      <c r="N89" s="152" t="s">
        <v>177</v>
      </c>
      <c r="O89" s="132">
        <v>1</v>
      </c>
      <c r="P89" s="129">
        <v>315</v>
      </c>
      <c r="Q89" s="129">
        <v>0</v>
      </c>
      <c r="R89" s="129">
        <f t="shared" si="2"/>
        <v>315</v>
      </c>
      <c r="S89" s="129">
        <v>5.6</v>
      </c>
      <c r="T89" s="153">
        <v>18236393028</v>
      </c>
      <c r="U89" s="129" t="s">
        <v>1041</v>
      </c>
    </row>
    <row r="90" spans="1:21" s="121" customFormat="1" ht="14.25">
      <c r="A90" s="129">
        <v>89</v>
      </c>
      <c r="B90" s="129" t="s">
        <v>1268</v>
      </c>
      <c r="C90" s="140" t="s">
        <v>1488</v>
      </c>
      <c r="D90" s="140">
        <v>4114800625</v>
      </c>
      <c r="E90" s="140">
        <v>1201042581</v>
      </c>
      <c r="F90" s="140" t="s">
        <v>281</v>
      </c>
      <c r="G90" s="141" t="s">
        <v>1270</v>
      </c>
      <c r="H90" s="142" t="s">
        <v>1249</v>
      </c>
      <c r="I90" s="432" t="s">
        <v>1536</v>
      </c>
      <c r="J90" s="434" t="s">
        <v>1537</v>
      </c>
      <c r="K90" s="128">
        <f ca="1" t="shared" si="3"/>
        <v>37</v>
      </c>
      <c r="L90" s="128">
        <v>202303</v>
      </c>
      <c r="M90" s="140" t="s">
        <v>1538</v>
      </c>
      <c r="N90" s="140" t="s">
        <v>167</v>
      </c>
      <c r="O90" s="129">
        <v>1</v>
      </c>
      <c r="P90" s="129">
        <v>315</v>
      </c>
      <c r="Q90" s="140">
        <v>0</v>
      </c>
      <c r="R90" s="129">
        <f t="shared" si="2"/>
        <v>315</v>
      </c>
      <c r="S90" s="129">
        <v>5.6</v>
      </c>
      <c r="T90" s="11">
        <v>18137016369</v>
      </c>
      <c r="U90" s="129" t="s">
        <v>1041</v>
      </c>
    </row>
    <row r="91" spans="1:21" s="121" customFormat="1" ht="14.25">
      <c r="A91" s="129">
        <v>90</v>
      </c>
      <c r="B91" s="130" t="s">
        <v>1268</v>
      </c>
      <c r="C91" s="137" t="s">
        <v>1488</v>
      </c>
      <c r="D91" s="140"/>
      <c r="E91" s="140"/>
      <c r="F91" s="131" t="s">
        <v>282</v>
      </c>
      <c r="G91" s="133" t="s">
        <v>1270</v>
      </c>
      <c r="H91" s="134" t="s">
        <v>1249</v>
      </c>
      <c r="I91" s="432" t="s">
        <v>1539</v>
      </c>
      <c r="J91" s="428" t="s">
        <v>1540</v>
      </c>
      <c r="K91" s="128">
        <f ca="1" t="shared" si="3"/>
        <v>17</v>
      </c>
      <c r="L91" s="128"/>
      <c r="M91" s="140"/>
      <c r="N91" s="140"/>
      <c r="O91" s="132">
        <v>1</v>
      </c>
      <c r="P91" s="129">
        <v>315</v>
      </c>
      <c r="Q91" s="140">
        <v>0</v>
      </c>
      <c r="R91" s="129">
        <f t="shared" si="2"/>
        <v>315</v>
      </c>
      <c r="S91" s="129"/>
      <c r="T91" s="11"/>
      <c r="U91" s="129" t="s">
        <v>1041</v>
      </c>
    </row>
    <row r="92" spans="1:21" s="121" customFormat="1" ht="14.25">
      <c r="A92" s="129">
        <v>91</v>
      </c>
      <c r="B92" s="130" t="s">
        <v>1268</v>
      </c>
      <c r="C92" s="137" t="s">
        <v>1488</v>
      </c>
      <c r="D92" s="140"/>
      <c r="E92" s="140"/>
      <c r="F92" s="131" t="s">
        <v>283</v>
      </c>
      <c r="G92" s="141" t="s">
        <v>1270</v>
      </c>
      <c r="H92" s="142" t="s">
        <v>1249</v>
      </c>
      <c r="I92" s="432" t="s">
        <v>1541</v>
      </c>
      <c r="J92" s="428" t="s">
        <v>1542</v>
      </c>
      <c r="K92" s="128">
        <f ca="1" t="shared" si="3"/>
        <v>1</v>
      </c>
      <c r="L92" s="128"/>
      <c r="M92" s="140"/>
      <c r="N92" s="140"/>
      <c r="O92" s="129">
        <v>1</v>
      </c>
      <c r="P92" s="129">
        <v>315</v>
      </c>
      <c r="Q92" s="140">
        <v>0</v>
      </c>
      <c r="R92" s="129">
        <f t="shared" si="2"/>
        <v>315</v>
      </c>
      <c r="S92" s="129"/>
      <c r="T92" s="11"/>
      <c r="U92" s="129" t="s">
        <v>1041</v>
      </c>
    </row>
    <row r="93" spans="1:21" s="121" customFormat="1" ht="14.25">
      <c r="A93" s="129">
        <v>92</v>
      </c>
      <c r="B93" s="130" t="s">
        <v>1268</v>
      </c>
      <c r="C93" s="137" t="s">
        <v>1488</v>
      </c>
      <c r="D93" s="140"/>
      <c r="E93" s="140"/>
      <c r="F93" s="131" t="s">
        <v>284</v>
      </c>
      <c r="G93" s="133" t="s">
        <v>1270</v>
      </c>
      <c r="H93" s="134" t="s">
        <v>1249</v>
      </c>
      <c r="I93" s="432" t="s">
        <v>1543</v>
      </c>
      <c r="J93" s="428" t="s">
        <v>1544</v>
      </c>
      <c r="K93" s="128">
        <f ca="1" t="shared" si="3"/>
        <v>1</v>
      </c>
      <c r="L93" s="128"/>
      <c r="M93" s="140"/>
      <c r="N93" s="140"/>
      <c r="O93" s="132">
        <v>1</v>
      </c>
      <c r="P93" s="129">
        <v>315</v>
      </c>
      <c r="Q93" s="140">
        <v>0</v>
      </c>
      <c r="R93" s="129">
        <f t="shared" si="2"/>
        <v>315</v>
      </c>
      <c r="S93" s="129"/>
      <c r="T93" s="11"/>
      <c r="U93" s="129" t="s">
        <v>1041</v>
      </c>
    </row>
    <row r="94" spans="1:21" s="121" customFormat="1" ht="15">
      <c r="A94" s="129">
        <v>93</v>
      </c>
      <c r="B94" s="130" t="s">
        <v>1268</v>
      </c>
      <c r="C94" s="131" t="s">
        <v>229</v>
      </c>
      <c r="D94" s="129">
        <v>4114800023</v>
      </c>
      <c r="E94" s="129">
        <v>1201021426</v>
      </c>
      <c r="F94" s="129" t="s">
        <v>285</v>
      </c>
      <c r="G94" s="133" t="s">
        <v>1270</v>
      </c>
      <c r="H94" s="134" t="s">
        <v>1249</v>
      </c>
      <c r="I94" s="147" t="s">
        <v>1545</v>
      </c>
      <c r="J94" s="138" t="s">
        <v>1546</v>
      </c>
      <c r="K94" s="128">
        <f ca="1" t="shared" si="3"/>
        <v>13</v>
      </c>
      <c r="L94" s="138" t="s">
        <v>1063</v>
      </c>
      <c r="M94" s="129" t="s">
        <v>1521</v>
      </c>
      <c r="N94" s="129" t="s">
        <v>286</v>
      </c>
      <c r="O94" s="129">
        <v>1</v>
      </c>
      <c r="P94" s="129">
        <v>315</v>
      </c>
      <c r="Q94" s="129">
        <v>0</v>
      </c>
      <c r="R94" s="129">
        <f t="shared" si="2"/>
        <v>315</v>
      </c>
      <c r="S94" s="129">
        <v>5.6</v>
      </c>
      <c r="T94" s="153">
        <v>15224755795</v>
      </c>
      <c r="U94" s="129" t="s">
        <v>1041</v>
      </c>
    </row>
    <row r="95" spans="1:21" s="121" customFormat="1" ht="15">
      <c r="A95" s="129">
        <v>94</v>
      </c>
      <c r="B95" s="130" t="s">
        <v>1268</v>
      </c>
      <c r="C95" s="131" t="s">
        <v>229</v>
      </c>
      <c r="D95" s="129">
        <v>4114800024</v>
      </c>
      <c r="E95" s="129">
        <v>1201050477</v>
      </c>
      <c r="F95" s="129" t="s">
        <v>287</v>
      </c>
      <c r="G95" s="133" t="s">
        <v>1270</v>
      </c>
      <c r="H95" s="134" t="s">
        <v>1249</v>
      </c>
      <c r="I95" s="147" t="s">
        <v>1547</v>
      </c>
      <c r="J95" s="138" t="s">
        <v>1548</v>
      </c>
      <c r="K95" s="128">
        <f ca="1" t="shared" si="3"/>
        <v>89</v>
      </c>
      <c r="L95" s="138" t="s">
        <v>1063</v>
      </c>
      <c r="M95" s="129" t="s">
        <v>1108</v>
      </c>
      <c r="N95" s="129" t="s">
        <v>288</v>
      </c>
      <c r="O95" s="132">
        <v>1</v>
      </c>
      <c r="P95" s="129">
        <v>315</v>
      </c>
      <c r="Q95" s="129">
        <v>30</v>
      </c>
      <c r="R95" s="129">
        <f t="shared" si="2"/>
        <v>345</v>
      </c>
      <c r="S95" s="129">
        <v>5.6</v>
      </c>
      <c r="T95" s="153">
        <v>18037037058</v>
      </c>
      <c r="U95" s="129" t="s">
        <v>1297</v>
      </c>
    </row>
    <row r="96" spans="1:21" s="121" customFormat="1" ht="15">
      <c r="A96" s="129">
        <v>95</v>
      </c>
      <c r="B96" s="130" t="s">
        <v>1268</v>
      </c>
      <c r="C96" s="131" t="s">
        <v>229</v>
      </c>
      <c r="D96" s="129">
        <v>4114800025</v>
      </c>
      <c r="E96" s="129">
        <v>1201037216</v>
      </c>
      <c r="F96" s="129" t="s">
        <v>289</v>
      </c>
      <c r="G96" s="133" t="s">
        <v>1270</v>
      </c>
      <c r="H96" s="134" t="s">
        <v>1249</v>
      </c>
      <c r="I96" s="430" t="s">
        <v>1549</v>
      </c>
      <c r="J96" s="138" t="s">
        <v>1550</v>
      </c>
      <c r="K96" s="128">
        <f ca="1" t="shared" si="3"/>
        <v>12</v>
      </c>
      <c r="L96" s="138" t="s">
        <v>1063</v>
      </c>
      <c r="M96" s="129" t="s">
        <v>1277</v>
      </c>
      <c r="N96" s="129" t="s">
        <v>290</v>
      </c>
      <c r="O96" s="129">
        <v>1</v>
      </c>
      <c r="P96" s="129">
        <v>315</v>
      </c>
      <c r="Q96" s="129">
        <v>0</v>
      </c>
      <c r="R96" s="129">
        <f t="shared" si="2"/>
        <v>315</v>
      </c>
      <c r="S96" s="129">
        <v>5.6</v>
      </c>
      <c r="T96" s="153">
        <v>15503841021</v>
      </c>
      <c r="U96" s="129" t="s">
        <v>1041</v>
      </c>
    </row>
    <row r="97" spans="1:21" s="121" customFormat="1" ht="15">
      <c r="A97" s="129">
        <v>96</v>
      </c>
      <c r="B97" s="130" t="s">
        <v>1268</v>
      </c>
      <c r="C97" s="131" t="s">
        <v>229</v>
      </c>
      <c r="D97" s="129"/>
      <c r="E97" s="129"/>
      <c r="F97" s="129" t="s">
        <v>291</v>
      </c>
      <c r="G97" s="133" t="s">
        <v>1270</v>
      </c>
      <c r="H97" s="134" t="s">
        <v>1249</v>
      </c>
      <c r="I97" s="430" t="s">
        <v>1551</v>
      </c>
      <c r="J97" s="138" t="s">
        <v>1552</v>
      </c>
      <c r="K97" s="128">
        <f ca="1" t="shared" si="3"/>
        <v>12</v>
      </c>
      <c r="L97" s="138"/>
      <c r="M97" s="129"/>
      <c r="N97" s="129"/>
      <c r="O97" s="132">
        <v>1</v>
      </c>
      <c r="P97" s="129">
        <v>315</v>
      </c>
      <c r="Q97" s="129">
        <v>0</v>
      </c>
      <c r="R97" s="129">
        <f t="shared" si="2"/>
        <v>315</v>
      </c>
      <c r="S97" s="129"/>
      <c r="T97" s="153"/>
      <c r="U97" s="129" t="s">
        <v>1041</v>
      </c>
    </row>
    <row r="98" spans="1:21" s="121" customFormat="1" ht="15">
      <c r="A98" s="129">
        <v>97</v>
      </c>
      <c r="B98" s="130" t="s">
        <v>1268</v>
      </c>
      <c r="C98" s="131" t="s">
        <v>229</v>
      </c>
      <c r="D98" s="129"/>
      <c r="E98" s="129"/>
      <c r="F98" s="129" t="s">
        <v>292</v>
      </c>
      <c r="G98" s="133" t="s">
        <v>1270</v>
      </c>
      <c r="H98" s="134" t="s">
        <v>1249</v>
      </c>
      <c r="I98" s="430" t="s">
        <v>1553</v>
      </c>
      <c r="J98" s="155" t="s">
        <v>1554</v>
      </c>
      <c r="K98" s="128">
        <f ca="1" t="shared" si="3"/>
        <v>12</v>
      </c>
      <c r="L98" s="138"/>
      <c r="M98" s="129"/>
      <c r="N98" s="129"/>
      <c r="O98" s="129">
        <v>1</v>
      </c>
      <c r="P98" s="129">
        <v>315</v>
      </c>
      <c r="Q98" s="129">
        <v>0</v>
      </c>
      <c r="R98" s="129">
        <f t="shared" si="2"/>
        <v>315</v>
      </c>
      <c r="S98" s="129"/>
      <c r="T98" s="153"/>
      <c r="U98" s="129" t="s">
        <v>1041</v>
      </c>
    </row>
    <row r="99" spans="1:21" s="121" customFormat="1" ht="15">
      <c r="A99" s="129">
        <v>98</v>
      </c>
      <c r="B99" s="130" t="s">
        <v>1268</v>
      </c>
      <c r="C99" s="131" t="s">
        <v>229</v>
      </c>
      <c r="D99" s="129">
        <v>4114800028</v>
      </c>
      <c r="E99" s="129">
        <v>2100118426</v>
      </c>
      <c r="F99" s="129" t="s">
        <v>293</v>
      </c>
      <c r="G99" s="133" t="s">
        <v>1270</v>
      </c>
      <c r="H99" s="134" t="s">
        <v>1249</v>
      </c>
      <c r="I99" s="147" t="s">
        <v>1555</v>
      </c>
      <c r="J99" s="138" t="s">
        <v>1556</v>
      </c>
      <c r="K99" s="128">
        <f ca="1" t="shared" si="3"/>
        <v>54</v>
      </c>
      <c r="L99" s="138" t="s">
        <v>1063</v>
      </c>
      <c r="M99" s="129" t="s">
        <v>1557</v>
      </c>
      <c r="N99" s="129" t="s">
        <v>286</v>
      </c>
      <c r="O99" s="132">
        <v>1</v>
      </c>
      <c r="P99" s="129">
        <v>315</v>
      </c>
      <c r="Q99" s="129">
        <v>0</v>
      </c>
      <c r="R99" s="129">
        <f t="shared" si="2"/>
        <v>315</v>
      </c>
      <c r="S99" s="129">
        <v>5.6</v>
      </c>
      <c r="T99" s="153">
        <v>18623888195</v>
      </c>
      <c r="U99" s="129" t="s">
        <v>1041</v>
      </c>
    </row>
    <row r="100" spans="1:21" s="121" customFormat="1" ht="15">
      <c r="A100" s="129">
        <v>99</v>
      </c>
      <c r="B100" s="130" t="s">
        <v>1268</v>
      </c>
      <c r="C100" s="131" t="s">
        <v>229</v>
      </c>
      <c r="D100" s="129"/>
      <c r="E100" s="129"/>
      <c r="F100" s="129" t="s">
        <v>294</v>
      </c>
      <c r="G100" s="133" t="s">
        <v>1270</v>
      </c>
      <c r="H100" s="134" t="s">
        <v>1249</v>
      </c>
      <c r="I100" s="426" t="s">
        <v>1558</v>
      </c>
      <c r="J100" s="138" t="s">
        <v>1559</v>
      </c>
      <c r="K100" s="128">
        <f ca="1" t="shared" si="3"/>
        <v>53</v>
      </c>
      <c r="L100" s="138"/>
      <c r="M100" s="129"/>
      <c r="N100" s="129"/>
      <c r="O100" s="129">
        <v>1</v>
      </c>
      <c r="P100" s="129">
        <v>315</v>
      </c>
      <c r="Q100" s="129">
        <v>0</v>
      </c>
      <c r="R100" s="129">
        <f t="shared" si="2"/>
        <v>315</v>
      </c>
      <c r="S100" s="129"/>
      <c r="T100" s="153"/>
      <c r="U100" s="129" t="s">
        <v>1041</v>
      </c>
    </row>
    <row r="101" spans="1:21" s="121" customFormat="1" ht="15">
      <c r="A101" s="129">
        <v>100</v>
      </c>
      <c r="B101" s="130" t="s">
        <v>1268</v>
      </c>
      <c r="C101" s="131" t="s">
        <v>229</v>
      </c>
      <c r="D101" s="129">
        <v>4114800031</v>
      </c>
      <c r="E101" s="129">
        <v>1201037907</v>
      </c>
      <c r="F101" s="129" t="s">
        <v>295</v>
      </c>
      <c r="G101" s="133" t="s">
        <v>1270</v>
      </c>
      <c r="H101" s="134" t="s">
        <v>1249</v>
      </c>
      <c r="I101" s="147" t="s">
        <v>1560</v>
      </c>
      <c r="J101" s="138" t="s">
        <v>1561</v>
      </c>
      <c r="K101" s="128">
        <f ca="1" t="shared" si="3"/>
        <v>43</v>
      </c>
      <c r="L101" s="138" t="s">
        <v>1063</v>
      </c>
      <c r="M101" s="129" t="s">
        <v>1052</v>
      </c>
      <c r="N101" s="129" t="s">
        <v>290</v>
      </c>
      <c r="O101" s="132">
        <v>1</v>
      </c>
      <c r="P101" s="129">
        <v>315</v>
      </c>
      <c r="Q101" s="129">
        <v>0</v>
      </c>
      <c r="R101" s="129">
        <f t="shared" si="2"/>
        <v>315</v>
      </c>
      <c r="S101" s="129">
        <v>5.6</v>
      </c>
      <c r="T101" s="153">
        <v>13037568121</v>
      </c>
      <c r="U101" s="129" t="s">
        <v>1041</v>
      </c>
    </row>
    <row r="102" spans="1:21" s="121" customFormat="1" ht="15">
      <c r="A102" s="129">
        <v>101</v>
      </c>
      <c r="B102" s="130" t="s">
        <v>1268</v>
      </c>
      <c r="C102" s="131" t="s">
        <v>229</v>
      </c>
      <c r="D102" s="129"/>
      <c r="E102" s="129"/>
      <c r="F102" s="129" t="s">
        <v>296</v>
      </c>
      <c r="G102" s="133" t="s">
        <v>1270</v>
      </c>
      <c r="H102" s="134" t="s">
        <v>1249</v>
      </c>
      <c r="I102" s="426" t="s">
        <v>1562</v>
      </c>
      <c r="J102" s="138" t="s">
        <v>1563</v>
      </c>
      <c r="K102" s="128">
        <f ca="1" t="shared" si="3"/>
        <v>12</v>
      </c>
      <c r="L102" s="138"/>
      <c r="M102" s="129"/>
      <c r="N102" s="129"/>
      <c r="O102" s="129">
        <v>1</v>
      </c>
      <c r="P102" s="129">
        <v>315</v>
      </c>
      <c r="Q102" s="129">
        <v>0</v>
      </c>
      <c r="R102" s="129">
        <f t="shared" si="2"/>
        <v>315</v>
      </c>
      <c r="S102" s="129"/>
      <c r="T102" s="153"/>
      <c r="U102" s="129" t="s">
        <v>1041</v>
      </c>
    </row>
    <row r="103" spans="1:21" s="121" customFormat="1" ht="15">
      <c r="A103" s="129">
        <v>102</v>
      </c>
      <c r="B103" s="130" t="s">
        <v>1268</v>
      </c>
      <c r="C103" s="131" t="s">
        <v>229</v>
      </c>
      <c r="D103" s="129">
        <v>4114800032</v>
      </c>
      <c r="E103" s="129">
        <v>1201021125</v>
      </c>
      <c r="F103" s="129" t="s">
        <v>297</v>
      </c>
      <c r="G103" s="133" t="s">
        <v>1270</v>
      </c>
      <c r="H103" s="134" t="s">
        <v>1249</v>
      </c>
      <c r="I103" s="147" t="s">
        <v>1564</v>
      </c>
      <c r="J103" s="138" t="s">
        <v>1565</v>
      </c>
      <c r="K103" s="128">
        <f ca="1" t="shared" si="3"/>
        <v>53</v>
      </c>
      <c r="L103" s="138" t="s">
        <v>1063</v>
      </c>
      <c r="M103" s="129" t="s">
        <v>1566</v>
      </c>
      <c r="N103" s="129" t="s">
        <v>298</v>
      </c>
      <c r="O103" s="132">
        <v>1</v>
      </c>
      <c r="P103" s="129">
        <v>315</v>
      </c>
      <c r="Q103" s="129">
        <v>0</v>
      </c>
      <c r="R103" s="129">
        <f t="shared" si="2"/>
        <v>315</v>
      </c>
      <c r="S103" s="129">
        <v>5.6</v>
      </c>
      <c r="T103" s="153">
        <v>13781436985</v>
      </c>
      <c r="U103" s="129" t="s">
        <v>1041</v>
      </c>
    </row>
    <row r="104" spans="1:21" s="121" customFormat="1" ht="15">
      <c r="A104" s="129">
        <v>103</v>
      </c>
      <c r="B104" s="130" t="s">
        <v>1268</v>
      </c>
      <c r="C104" s="131" t="s">
        <v>229</v>
      </c>
      <c r="D104" s="129">
        <v>4114800033</v>
      </c>
      <c r="E104" s="129">
        <v>1201009052</v>
      </c>
      <c r="F104" s="129" t="s">
        <v>299</v>
      </c>
      <c r="G104" s="133" t="s">
        <v>1270</v>
      </c>
      <c r="H104" s="134" t="s">
        <v>1249</v>
      </c>
      <c r="I104" s="147" t="s">
        <v>1567</v>
      </c>
      <c r="J104" s="138" t="s">
        <v>1568</v>
      </c>
      <c r="K104" s="128">
        <f ca="1" t="shared" si="3"/>
        <v>36</v>
      </c>
      <c r="L104" s="138" t="s">
        <v>1063</v>
      </c>
      <c r="M104" s="129" t="s">
        <v>1569</v>
      </c>
      <c r="N104" s="129" t="s">
        <v>288</v>
      </c>
      <c r="O104" s="132">
        <v>1</v>
      </c>
      <c r="P104" s="129">
        <v>315</v>
      </c>
      <c r="Q104" s="129">
        <v>0</v>
      </c>
      <c r="R104" s="129">
        <f t="shared" si="2"/>
        <v>315</v>
      </c>
      <c r="S104" s="129">
        <v>5.6</v>
      </c>
      <c r="T104" s="153">
        <v>15518675891</v>
      </c>
      <c r="U104" s="129" t="s">
        <v>1041</v>
      </c>
    </row>
    <row r="105" spans="1:21" s="121" customFormat="1" ht="15">
      <c r="A105" s="129">
        <v>104</v>
      </c>
      <c r="B105" s="130" t="s">
        <v>1268</v>
      </c>
      <c r="C105" s="131" t="s">
        <v>229</v>
      </c>
      <c r="D105" s="129">
        <v>4114800034</v>
      </c>
      <c r="E105" s="129">
        <v>2101397617</v>
      </c>
      <c r="F105" s="129" t="s">
        <v>300</v>
      </c>
      <c r="G105" s="133" t="s">
        <v>1270</v>
      </c>
      <c r="H105" s="134" t="s">
        <v>1249</v>
      </c>
      <c r="I105" s="426" t="s">
        <v>1570</v>
      </c>
      <c r="J105" s="138" t="s">
        <v>1571</v>
      </c>
      <c r="K105" s="128">
        <f ca="1" t="shared" si="3"/>
        <v>31</v>
      </c>
      <c r="L105" s="138" t="s">
        <v>1063</v>
      </c>
      <c r="M105" s="129" t="s">
        <v>1223</v>
      </c>
      <c r="N105" s="129" t="s">
        <v>301</v>
      </c>
      <c r="O105" s="129">
        <v>1</v>
      </c>
      <c r="P105" s="129">
        <v>315</v>
      </c>
      <c r="Q105" s="129">
        <v>0</v>
      </c>
      <c r="R105" s="129">
        <f t="shared" si="2"/>
        <v>315</v>
      </c>
      <c r="S105" s="129">
        <v>5.6</v>
      </c>
      <c r="T105" s="153">
        <v>13148068328</v>
      </c>
      <c r="U105" s="129" t="s">
        <v>1041</v>
      </c>
    </row>
    <row r="106" spans="1:21" s="121" customFormat="1" ht="15">
      <c r="A106" s="129">
        <v>105</v>
      </c>
      <c r="B106" s="130" t="s">
        <v>1268</v>
      </c>
      <c r="C106" s="131" t="s">
        <v>229</v>
      </c>
      <c r="D106" s="129">
        <v>4114800037</v>
      </c>
      <c r="E106" s="129">
        <v>1201021131</v>
      </c>
      <c r="F106" s="129" t="s">
        <v>302</v>
      </c>
      <c r="G106" s="133" t="s">
        <v>1270</v>
      </c>
      <c r="H106" s="134" t="s">
        <v>1249</v>
      </c>
      <c r="I106" s="147" t="s">
        <v>1572</v>
      </c>
      <c r="J106" s="138" t="s">
        <v>1573</v>
      </c>
      <c r="K106" s="128">
        <f ca="1" t="shared" si="3"/>
        <v>63</v>
      </c>
      <c r="L106" s="138" t="s">
        <v>1063</v>
      </c>
      <c r="M106" s="129" t="s">
        <v>1108</v>
      </c>
      <c r="N106" s="129" t="s">
        <v>290</v>
      </c>
      <c r="O106" s="132">
        <v>1</v>
      </c>
      <c r="P106" s="129">
        <v>315</v>
      </c>
      <c r="Q106" s="129">
        <v>0</v>
      </c>
      <c r="R106" s="129">
        <f t="shared" si="2"/>
        <v>315</v>
      </c>
      <c r="S106" s="129">
        <v>5.6</v>
      </c>
      <c r="T106" s="153">
        <v>15729205509</v>
      </c>
      <c r="U106" s="129" t="s">
        <v>1041</v>
      </c>
    </row>
    <row r="107" spans="1:21" s="121" customFormat="1" ht="15">
      <c r="A107" s="129">
        <v>106</v>
      </c>
      <c r="B107" s="130" t="s">
        <v>1268</v>
      </c>
      <c r="C107" s="131" t="s">
        <v>229</v>
      </c>
      <c r="D107" s="129"/>
      <c r="E107" s="129"/>
      <c r="F107" s="129" t="s">
        <v>303</v>
      </c>
      <c r="G107" s="133" t="s">
        <v>1270</v>
      </c>
      <c r="H107" s="134" t="s">
        <v>1249</v>
      </c>
      <c r="I107" s="426" t="s">
        <v>1574</v>
      </c>
      <c r="J107" s="138" t="s">
        <v>1575</v>
      </c>
      <c r="K107" s="128">
        <f ca="1" t="shared" si="3"/>
        <v>58</v>
      </c>
      <c r="L107" s="138"/>
      <c r="M107" s="129"/>
      <c r="N107" s="129"/>
      <c r="O107" s="129">
        <v>1</v>
      </c>
      <c r="P107" s="129">
        <v>315</v>
      </c>
      <c r="Q107" s="129">
        <v>0</v>
      </c>
      <c r="R107" s="129">
        <f t="shared" si="2"/>
        <v>315</v>
      </c>
      <c r="S107" s="129"/>
      <c r="T107" s="153"/>
      <c r="U107" s="129" t="s">
        <v>1041</v>
      </c>
    </row>
    <row r="108" spans="1:21" s="121" customFormat="1" ht="15">
      <c r="A108" s="129">
        <v>107</v>
      </c>
      <c r="B108" s="130" t="s">
        <v>1268</v>
      </c>
      <c r="C108" s="131" t="s">
        <v>229</v>
      </c>
      <c r="D108" s="129">
        <v>4114800038</v>
      </c>
      <c r="E108" s="129">
        <v>1201023226</v>
      </c>
      <c r="F108" s="129" t="s">
        <v>304</v>
      </c>
      <c r="G108" s="133" t="s">
        <v>1270</v>
      </c>
      <c r="H108" s="134" t="s">
        <v>1249</v>
      </c>
      <c r="I108" s="147" t="s">
        <v>1576</v>
      </c>
      <c r="J108" s="138" t="s">
        <v>1577</v>
      </c>
      <c r="K108" s="128">
        <f ca="1" t="shared" si="3"/>
        <v>32</v>
      </c>
      <c r="L108" s="138" t="s">
        <v>1063</v>
      </c>
      <c r="M108" s="129" t="s">
        <v>1578</v>
      </c>
      <c r="N108" s="129" t="s">
        <v>305</v>
      </c>
      <c r="O108" s="132">
        <v>1</v>
      </c>
      <c r="P108" s="129">
        <v>315</v>
      </c>
      <c r="Q108" s="129">
        <v>0</v>
      </c>
      <c r="R108" s="129">
        <f t="shared" si="2"/>
        <v>315</v>
      </c>
      <c r="S108" s="129">
        <v>5.6</v>
      </c>
      <c r="T108" s="153">
        <v>13592340803</v>
      </c>
      <c r="U108" s="129" t="s">
        <v>1041</v>
      </c>
    </row>
    <row r="109" spans="1:21" s="121" customFormat="1" ht="15">
      <c r="A109" s="129">
        <v>108</v>
      </c>
      <c r="B109" s="130" t="s">
        <v>1268</v>
      </c>
      <c r="C109" s="131" t="s">
        <v>229</v>
      </c>
      <c r="D109" s="129"/>
      <c r="E109" s="129"/>
      <c r="F109" s="129" t="s">
        <v>306</v>
      </c>
      <c r="G109" s="133" t="s">
        <v>1270</v>
      </c>
      <c r="H109" s="134" t="s">
        <v>1249</v>
      </c>
      <c r="I109" s="426" t="s">
        <v>1579</v>
      </c>
      <c r="J109" s="138" t="s">
        <v>1580</v>
      </c>
      <c r="K109" s="128">
        <f ca="1" t="shared" si="3"/>
        <v>30</v>
      </c>
      <c r="L109" s="138"/>
      <c r="M109" s="129"/>
      <c r="N109" s="129"/>
      <c r="O109" s="129">
        <v>1</v>
      </c>
      <c r="P109" s="129">
        <v>315</v>
      </c>
      <c r="Q109" s="129">
        <v>0</v>
      </c>
      <c r="R109" s="129">
        <f t="shared" si="2"/>
        <v>315</v>
      </c>
      <c r="S109" s="129"/>
      <c r="T109" s="153"/>
      <c r="U109" s="129" t="s">
        <v>1041</v>
      </c>
    </row>
    <row r="110" spans="1:21" s="121" customFormat="1" ht="15">
      <c r="A110" s="129">
        <v>109</v>
      </c>
      <c r="B110" s="130" t="s">
        <v>1268</v>
      </c>
      <c r="C110" s="131" t="s">
        <v>229</v>
      </c>
      <c r="D110" s="129">
        <v>4114800040</v>
      </c>
      <c r="E110" s="129">
        <v>2100789665</v>
      </c>
      <c r="F110" s="129" t="s">
        <v>307</v>
      </c>
      <c r="G110" s="133" t="s">
        <v>1270</v>
      </c>
      <c r="H110" s="134" t="s">
        <v>1249</v>
      </c>
      <c r="I110" s="147" t="s">
        <v>1581</v>
      </c>
      <c r="J110" s="138" t="s">
        <v>1582</v>
      </c>
      <c r="K110" s="128">
        <f ca="1" t="shared" si="3"/>
        <v>34</v>
      </c>
      <c r="L110" s="138" t="s">
        <v>1063</v>
      </c>
      <c r="M110" s="129" t="s">
        <v>1306</v>
      </c>
      <c r="N110" s="129" t="s">
        <v>308</v>
      </c>
      <c r="O110" s="132">
        <v>1</v>
      </c>
      <c r="P110" s="129">
        <v>315</v>
      </c>
      <c r="Q110" s="129">
        <v>0</v>
      </c>
      <c r="R110" s="129">
        <f aca="true" t="shared" si="4" ref="R110:R173">P110+Q110</f>
        <v>315</v>
      </c>
      <c r="S110" s="129">
        <v>5.6</v>
      </c>
      <c r="T110" s="153">
        <v>13803703540</v>
      </c>
      <c r="U110" s="129" t="s">
        <v>1041</v>
      </c>
    </row>
    <row r="111" spans="1:21" s="121" customFormat="1" ht="15">
      <c r="A111" s="129">
        <v>110</v>
      </c>
      <c r="B111" s="130" t="s">
        <v>1268</v>
      </c>
      <c r="C111" s="131" t="s">
        <v>229</v>
      </c>
      <c r="D111" s="129"/>
      <c r="E111" s="129"/>
      <c r="F111" s="129" t="s">
        <v>309</v>
      </c>
      <c r="G111" s="133" t="s">
        <v>1270</v>
      </c>
      <c r="H111" s="134" t="s">
        <v>1249</v>
      </c>
      <c r="I111" s="426" t="s">
        <v>1583</v>
      </c>
      <c r="J111" s="138" t="s">
        <v>1584</v>
      </c>
      <c r="K111" s="128">
        <f ca="1" t="shared" si="3"/>
        <v>28</v>
      </c>
      <c r="L111" s="138"/>
      <c r="M111" s="129"/>
      <c r="N111" s="129"/>
      <c r="O111" s="129">
        <v>1</v>
      </c>
      <c r="P111" s="129">
        <v>315</v>
      </c>
      <c r="Q111" s="129">
        <v>0</v>
      </c>
      <c r="R111" s="129">
        <f t="shared" si="4"/>
        <v>315</v>
      </c>
      <c r="S111" s="129"/>
      <c r="T111" s="153"/>
      <c r="U111" s="129" t="s">
        <v>1041</v>
      </c>
    </row>
    <row r="112" spans="1:21" s="121" customFormat="1" ht="15">
      <c r="A112" s="129">
        <v>111</v>
      </c>
      <c r="B112" s="130" t="s">
        <v>1268</v>
      </c>
      <c r="C112" s="131" t="s">
        <v>229</v>
      </c>
      <c r="D112" s="129">
        <v>4114800041</v>
      </c>
      <c r="E112" s="129">
        <v>2101140300</v>
      </c>
      <c r="F112" s="129" t="s">
        <v>310</v>
      </c>
      <c r="G112" s="133" t="s">
        <v>1270</v>
      </c>
      <c r="H112" s="134" t="s">
        <v>1249</v>
      </c>
      <c r="I112" s="147" t="s">
        <v>1585</v>
      </c>
      <c r="J112" s="138" t="s">
        <v>1586</v>
      </c>
      <c r="K112" s="128">
        <f ca="1" t="shared" si="3"/>
        <v>54</v>
      </c>
      <c r="L112" s="138" t="s">
        <v>1063</v>
      </c>
      <c r="M112" s="129" t="s">
        <v>1108</v>
      </c>
      <c r="N112" s="129" t="s">
        <v>311</v>
      </c>
      <c r="O112" s="132">
        <v>1</v>
      </c>
      <c r="P112" s="129">
        <v>315</v>
      </c>
      <c r="Q112" s="129">
        <v>0</v>
      </c>
      <c r="R112" s="129">
        <f t="shared" si="4"/>
        <v>315</v>
      </c>
      <c r="S112" s="129">
        <v>5.6</v>
      </c>
      <c r="T112" s="153">
        <v>13781675891</v>
      </c>
      <c r="U112" s="129" t="s">
        <v>1041</v>
      </c>
    </row>
    <row r="113" spans="1:21" s="121" customFormat="1" ht="15">
      <c r="A113" s="129">
        <v>112</v>
      </c>
      <c r="B113" s="130" t="s">
        <v>1268</v>
      </c>
      <c r="C113" s="131" t="s">
        <v>229</v>
      </c>
      <c r="D113" s="129">
        <v>4114800045</v>
      </c>
      <c r="E113" s="129">
        <v>2101459208</v>
      </c>
      <c r="F113" s="129" t="s">
        <v>312</v>
      </c>
      <c r="G113" s="133" t="s">
        <v>1270</v>
      </c>
      <c r="H113" s="134" t="s">
        <v>1249</v>
      </c>
      <c r="I113" s="147" t="s">
        <v>1587</v>
      </c>
      <c r="J113" s="138" t="s">
        <v>1588</v>
      </c>
      <c r="K113" s="128">
        <f ca="1" t="shared" si="3"/>
        <v>15</v>
      </c>
      <c r="L113" s="138" t="s">
        <v>1063</v>
      </c>
      <c r="M113" s="129" t="s">
        <v>1328</v>
      </c>
      <c r="N113" s="129" t="s">
        <v>305</v>
      </c>
      <c r="O113" s="129">
        <v>1</v>
      </c>
      <c r="P113" s="129">
        <v>315</v>
      </c>
      <c r="Q113" s="129">
        <v>0</v>
      </c>
      <c r="R113" s="129">
        <f t="shared" si="4"/>
        <v>315</v>
      </c>
      <c r="S113" s="129">
        <v>5.6</v>
      </c>
      <c r="T113" s="153">
        <v>13849671861</v>
      </c>
      <c r="U113" s="129" t="s">
        <v>1041</v>
      </c>
    </row>
    <row r="114" spans="1:21" s="121" customFormat="1" ht="15">
      <c r="A114" s="129">
        <v>113</v>
      </c>
      <c r="B114" s="130" t="s">
        <v>1268</v>
      </c>
      <c r="C114" s="131" t="s">
        <v>229</v>
      </c>
      <c r="D114" s="129">
        <v>4114800046</v>
      </c>
      <c r="E114" s="129">
        <v>1201008891</v>
      </c>
      <c r="F114" s="129" t="s">
        <v>313</v>
      </c>
      <c r="G114" s="133" t="s">
        <v>1270</v>
      </c>
      <c r="H114" s="134" t="s">
        <v>1249</v>
      </c>
      <c r="I114" s="147" t="s">
        <v>1589</v>
      </c>
      <c r="J114" s="138" t="s">
        <v>1590</v>
      </c>
      <c r="K114" s="128">
        <f ca="1" t="shared" si="3"/>
        <v>86</v>
      </c>
      <c r="L114" s="138" t="s">
        <v>1063</v>
      </c>
      <c r="M114" s="129" t="s">
        <v>1108</v>
      </c>
      <c r="N114" s="129" t="s">
        <v>305</v>
      </c>
      <c r="O114" s="132">
        <v>1</v>
      </c>
      <c r="P114" s="129">
        <v>315</v>
      </c>
      <c r="Q114" s="129">
        <v>30</v>
      </c>
      <c r="R114" s="129">
        <f t="shared" si="4"/>
        <v>345</v>
      </c>
      <c r="S114" s="129">
        <v>5.6</v>
      </c>
      <c r="T114" s="153">
        <v>15237009486</v>
      </c>
      <c r="U114" s="129" t="s">
        <v>1297</v>
      </c>
    </row>
    <row r="115" spans="1:21" s="121" customFormat="1" ht="15">
      <c r="A115" s="129">
        <v>114</v>
      </c>
      <c r="B115" s="130" t="s">
        <v>1268</v>
      </c>
      <c r="C115" s="131" t="s">
        <v>229</v>
      </c>
      <c r="D115" s="132">
        <v>4114800307</v>
      </c>
      <c r="E115" s="132">
        <v>2101349503</v>
      </c>
      <c r="F115" s="132" t="s">
        <v>314</v>
      </c>
      <c r="G115" s="133" t="s">
        <v>1270</v>
      </c>
      <c r="H115" s="134" t="s">
        <v>1249</v>
      </c>
      <c r="I115" s="147" t="s">
        <v>1591</v>
      </c>
      <c r="J115" s="148" t="s">
        <v>1592</v>
      </c>
      <c r="K115" s="128">
        <f ca="1" t="shared" si="3"/>
        <v>61</v>
      </c>
      <c r="L115" s="132">
        <v>201610</v>
      </c>
      <c r="M115" s="132" t="s">
        <v>1108</v>
      </c>
      <c r="N115" s="132" t="s">
        <v>315</v>
      </c>
      <c r="O115" s="129">
        <v>1</v>
      </c>
      <c r="P115" s="129">
        <v>315</v>
      </c>
      <c r="Q115" s="129">
        <v>0</v>
      </c>
      <c r="R115" s="129">
        <f t="shared" si="4"/>
        <v>315</v>
      </c>
      <c r="S115" s="129">
        <v>5.6</v>
      </c>
      <c r="T115" s="153">
        <v>15090688536</v>
      </c>
      <c r="U115" s="129" t="s">
        <v>1041</v>
      </c>
    </row>
    <row r="116" spans="1:21" s="121" customFormat="1" ht="15">
      <c r="A116" s="129">
        <v>115</v>
      </c>
      <c r="B116" s="130" t="s">
        <v>1268</v>
      </c>
      <c r="C116" s="131" t="s">
        <v>229</v>
      </c>
      <c r="D116" s="132"/>
      <c r="E116" s="132"/>
      <c r="F116" s="132" t="s">
        <v>316</v>
      </c>
      <c r="G116" s="133" t="s">
        <v>1270</v>
      </c>
      <c r="H116" s="134" t="s">
        <v>1249</v>
      </c>
      <c r="I116" s="426" t="s">
        <v>1593</v>
      </c>
      <c r="J116" s="427" t="s">
        <v>1594</v>
      </c>
      <c r="K116" s="128">
        <f ca="1" t="shared" si="3"/>
        <v>14</v>
      </c>
      <c r="L116" s="132"/>
      <c r="M116" s="132"/>
      <c r="N116" s="132"/>
      <c r="O116" s="132">
        <v>1</v>
      </c>
      <c r="P116" s="129">
        <v>315</v>
      </c>
      <c r="Q116" s="129">
        <v>0</v>
      </c>
      <c r="R116" s="129">
        <f t="shared" si="4"/>
        <v>315</v>
      </c>
      <c r="S116" s="129"/>
      <c r="T116" s="153"/>
      <c r="U116" s="129" t="s">
        <v>1041</v>
      </c>
    </row>
    <row r="117" spans="1:21" s="121" customFormat="1" ht="15">
      <c r="A117" s="129">
        <v>116</v>
      </c>
      <c r="B117" s="130" t="s">
        <v>1268</v>
      </c>
      <c r="C117" s="131" t="s">
        <v>229</v>
      </c>
      <c r="D117" s="132">
        <v>4114800308</v>
      </c>
      <c r="E117" s="132">
        <v>1201008960</v>
      </c>
      <c r="F117" s="132" t="s">
        <v>317</v>
      </c>
      <c r="G117" s="133" t="s">
        <v>1270</v>
      </c>
      <c r="H117" s="134" t="s">
        <v>1249</v>
      </c>
      <c r="I117" s="147" t="s">
        <v>1595</v>
      </c>
      <c r="J117" s="148" t="s">
        <v>1596</v>
      </c>
      <c r="K117" s="128">
        <f ca="1" t="shared" si="3"/>
        <v>20</v>
      </c>
      <c r="L117" s="132">
        <v>201610</v>
      </c>
      <c r="M117" s="132" t="s">
        <v>1328</v>
      </c>
      <c r="N117" s="132" t="s">
        <v>318</v>
      </c>
      <c r="O117" s="129">
        <v>1</v>
      </c>
      <c r="P117" s="129">
        <v>315</v>
      </c>
      <c r="Q117" s="129">
        <v>0</v>
      </c>
      <c r="R117" s="129">
        <f t="shared" si="4"/>
        <v>315</v>
      </c>
      <c r="S117" s="129">
        <v>5.6</v>
      </c>
      <c r="T117" s="153">
        <v>15137021366</v>
      </c>
      <c r="U117" s="129" t="s">
        <v>1041</v>
      </c>
    </row>
    <row r="118" spans="1:21" s="121" customFormat="1" ht="15">
      <c r="A118" s="129">
        <v>117</v>
      </c>
      <c r="B118" s="130" t="s">
        <v>1268</v>
      </c>
      <c r="C118" s="131" t="s">
        <v>229</v>
      </c>
      <c r="D118" s="132">
        <v>4114800311</v>
      </c>
      <c r="E118" s="132">
        <v>1201000549</v>
      </c>
      <c r="F118" s="132" t="s">
        <v>319</v>
      </c>
      <c r="G118" s="133" t="s">
        <v>1270</v>
      </c>
      <c r="H118" s="134" t="s">
        <v>1249</v>
      </c>
      <c r="I118" s="426" t="s">
        <v>1597</v>
      </c>
      <c r="J118" s="148" t="s">
        <v>1598</v>
      </c>
      <c r="K118" s="128">
        <f ca="1" t="shared" si="3"/>
        <v>25</v>
      </c>
      <c r="L118" s="132">
        <v>201610</v>
      </c>
      <c r="M118" s="132" t="s">
        <v>1071</v>
      </c>
      <c r="N118" s="132" t="s">
        <v>320</v>
      </c>
      <c r="O118" s="132">
        <v>1</v>
      </c>
      <c r="P118" s="129">
        <v>315</v>
      </c>
      <c r="Q118" s="129">
        <v>0</v>
      </c>
      <c r="R118" s="129">
        <f t="shared" si="4"/>
        <v>315</v>
      </c>
      <c r="S118" s="129">
        <v>5.6</v>
      </c>
      <c r="T118" s="153">
        <v>13938932199</v>
      </c>
      <c r="U118" s="129" t="s">
        <v>1041</v>
      </c>
    </row>
    <row r="119" spans="1:21" s="121" customFormat="1" ht="15">
      <c r="A119" s="129">
        <v>118</v>
      </c>
      <c r="B119" s="130" t="s">
        <v>1268</v>
      </c>
      <c r="C119" s="131" t="s">
        <v>229</v>
      </c>
      <c r="D119" s="132">
        <v>4114800312</v>
      </c>
      <c r="E119" s="132">
        <v>2101077778</v>
      </c>
      <c r="F119" s="132" t="s">
        <v>321</v>
      </c>
      <c r="G119" s="133" t="s">
        <v>1270</v>
      </c>
      <c r="H119" s="134" t="s">
        <v>1249</v>
      </c>
      <c r="I119" s="430" t="s">
        <v>1599</v>
      </c>
      <c r="J119" s="148" t="s">
        <v>1600</v>
      </c>
      <c r="K119" s="128">
        <f ca="1" t="shared" si="3"/>
        <v>37</v>
      </c>
      <c r="L119" s="132">
        <v>201610</v>
      </c>
      <c r="M119" s="132" t="s">
        <v>1491</v>
      </c>
      <c r="N119" s="132" t="s">
        <v>308</v>
      </c>
      <c r="O119" s="129">
        <v>1</v>
      </c>
      <c r="P119" s="129">
        <v>315</v>
      </c>
      <c r="Q119" s="129">
        <v>0</v>
      </c>
      <c r="R119" s="129">
        <f t="shared" si="4"/>
        <v>315</v>
      </c>
      <c r="S119" s="129">
        <v>5.6</v>
      </c>
      <c r="T119" s="153">
        <v>13271118981</v>
      </c>
      <c r="U119" s="129" t="s">
        <v>1041</v>
      </c>
    </row>
    <row r="120" spans="1:21" s="121" customFormat="1" ht="15">
      <c r="A120" s="129">
        <v>119</v>
      </c>
      <c r="B120" s="130" t="s">
        <v>1268</v>
      </c>
      <c r="C120" s="131" t="s">
        <v>229</v>
      </c>
      <c r="D120" s="132">
        <v>4114800315</v>
      </c>
      <c r="E120" s="132">
        <v>2101192006</v>
      </c>
      <c r="F120" s="132" t="s">
        <v>322</v>
      </c>
      <c r="G120" s="133" t="s">
        <v>1270</v>
      </c>
      <c r="H120" s="134" t="s">
        <v>1249</v>
      </c>
      <c r="I120" s="147" t="s">
        <v>1601</v>
      </c>
      <c r="J120" s="148" t="s">
        <v>1602</v>
      </c>
      <c r="K120" s="128">
        <f ca="1" t="shared" si="3"/>
        <v>17</v>
      </c>
      <c r="L120" s="132">
        <v>201610</v>
      </c>
      <c r="M120" s="132" t="s">
        <v>1603</v>
      </c>
      <c r="N120" s="132" t="s">
        <v>301</v>
      </c>
      <c r="O120" s="132">
        <v>1</v>
      </c>
      <c r="P120" s="129">
        <v>315</v>
      </c>
      <c r="Q120" s="129">
        <v>0</v>
      </c>
      <c r="R120" s="129">
        <f t="shared" si="4"/>
        <v>315</v>
      </c>
      <c r="S120" s="129">
        <v>5.6</v>
      </c>
      <c r="T120" s="153">
        <v>15136010800</v>
      </c>
      <c r="U120" s="129" t="s">
        <v>1041</v>
      </c>
    </row>
    <row r="121" spans="1:21" s="121" customFormat="1" ht="15">
      <c r="A121" s="129">
        <v>120</v>
      </c>
      <c r="B121" s="130" t="s">
        <v>1268</v>
      </c>
      <c r="C121" s="131" t="s">
        <v>229</v>
      </c>
      <c r="D121" s="132"/>
      <c r="E121" s="132"/>
      <c r="F121" s="132" t="s">
        <v>323</v>
      </c>
      <c r="G121" s="133" t="s">
        <v>1270</v>
      </c>
      <c r="H121" s="134" t="s">
        <v>1249</v>
      </c>
      <c r="I121" s="426" t="s">
        <v>1604</v>
      </c>
      <c r="J121" s="148" t="s">
        <v>1605</v>
      </c>
      <c r="K121" s="128">
        <f ca="1" t="shared" si="3"/>
        <v>15</v>
      </c>
      <c r="L121" s="132"/>
      <c r="M121" s="132"/>
      <c r="N121" s="132"/>
      <c r="O121" s="129">
        <v>1</v>
      </c>
      <c r="P121" s="129">
        <v>315</v>
      </c>
      <c r="Q121" s="129">
        <v>0</v>
      </c>
      <c r="R121" s="129">
        <f t="shared" si="4"/>
        <v>315</v>
      </c>
      <c r="S121" s="129"/>
      <c r="T121" s="153"/>
      <c r="U121" s="129" t="s">
        <v>1041</v>
      </c>
    </row>
    <row r="122" spans="1:21" s="121" customFormat="1" ht="15">
      <c r="A122" s="129">
        <v>121</v>
      </c>
      <c r="B122" s="130" t="s">
        <v>1268</v>
      </c>
      <c r="C122" s="131" t="s">
        <v>229</v>
      </c>
      <c r="D122" s="11">
        <v>4114800439</v>
      </c>
      <c r="E122" s="11">
        <v>2101872581</v>
      </c>
      <c r="F122" s="131" t="s">
        <v>324</v>
      </c>
      <c r="G122" s="133" t="s">
        <v>1270</v>
      </c>
      <c r="H122" s="134" t="s">
        <v>1249</v>
      </c>
      <c r="I122" s="147" t="s">
        <v>1606</v>
      </c>
      <c r="J122" s="131" t="s">
        <v>1607</v>
      </c>
      <c r="K122" s="128">
        <f ca="1" t="shared" si="3"/>
        <v>48</v>
      </c>
      <c r="L122" s="131">
        <v>201805</v>
      </c>
      <c r="M122" s="131" t="s">
        <v>1064</v>
      </c>
      <c r="N122" s="131" t="s">
        <v>325</v>
      </c>
      <c r="O122" s="132">
        <v>1</v>
      </c>
      <c r="P122" s="129">
        <v>315</v>
      </c>
      <c r="Q122" s="129">
        <v>0</v>
      </c>
      <c r="R122" s="129">
        <f t="shared" si="4"/>
        <v>315</v>
      </c>
      <c r="S122" s="129">
        <v>5.6</v>
      </c>
      <c r="T122" s="153">
        <v>15737030237</v>
      </c>
      <c r="U122" s="129" t="s">
        <v>1041</v>
      </c>
    </row>
    <row r="123" spans="1:21" s="121" customFormat="1" ht="15">
      <c r="A123" s="129">
        <v>122</v>
      </c>
      <c r="B123" s="130" t="s">
        <v>1268</v>
      </c>
      <c r="C123" s="131" t="s">
        <v>229</v>
      </c>
      <c r="D123" s="11">
        <v>4114800456</v>
      </c>
      <c r="E123" s="11">
        <v>2101150849</v>
      </c>
      <c r="F123" s="11" t="s">
        <v>326</v>
      </c>
      <c r="G123" s="133" t="s">
        <v>1270</v>
      </c>
      <c r="H123" s="134" t="s">
        <v>1249</v>
      </c>
      <c r="I123" s="147" t="s">
        <v>1608</v>
      </c>
      <c r="J123" s="11" t="s">
        <v>1609</v>
      </c>
      <c r="K123" s="128">
        <f ca="1" t="shared" si="3"/>
        <v>46</v>
      </c>
      <c r="L123" s="131">
        <v>201810</v>
      </c>
      <c r="M123" s="11" t="s">
        <v>1449</v>
      </c>
      <c r="N123" s="11" t="s">
        <v>325</v>
      </c>
      <c r="O123" s="129">
        <v>1</v>
      </c>
      <c r="P123" s="129">
        <v>315</v>
      </c>
      <c r="Q123" s="129">
        <v>0</v>
      </c>
      <c r="R123" s="129">
        <f t="shared" si="4"/>
        <v>315</v>
      </c>
      <c r="S123" s="129">
        <v>5.6</v>
      </c>
      <c r="T123" s="153">
        <v>15514920522</v>
      </c>
      <c r="U123" s="129" t="s">
        <v>1041</v>
      </c>
    </row>
    <row r="124" spans="1:21" s="121" customFormat="1" ht="15">
      <c r="A124" s="129">
        <v>123</v>
      </c>
      <c r="B124" s="130" t="s">
        <v>1268</v>
      </c>
      <c r="C124" s="131" t="s">
        <v>229</v>
      </c>
      <c r="D124" s="129">
        <v>4114800463</v>
      </c>
      <c r="E124" s="129">
        <v>1201001016</v>
      </c>
      <c r="F124" s="137" t="s">
        <v>327</v>
      </c>
      <c r="G124" s="133" t="s">
        <v>1270</v>
      </c>
      <c r="H124" s="134" t="s">
        <v>1249</v>
      </c>
      <c r="I124" s="147" t="s">
        <v>1610</v>
      </c>
      <c r="J124" s="137" t="s">
        <v>1611</v>
      </c>
      <c r="K124" s="128">
        <f ca="1" t="shared" si="3"/>
        <v>18</v>
      </c>
      <c r="L124" s="149">
        <v>201901</v>
      </c>
      <c r="M124" s="137" t="s">
        <v>1108</v>
      </c>
      <c r="N124" s="137" t="s">
        <v>328</v>
      </c>
      <c r="O124" s="132">
        <v>1</v>
      </c>
      <c r="P124" s="129">
        <v>315</v>
      </c>
      <c r="Q124" s="129">
        <v>0</v>
      </c>
      <c r="R124" s="129">
        <f t="shared" si="4"/>
        <v>315</v>
      </c>
      <c r="S124" s="129">
        <v>5.6</v>
      </c>
      <c r="T124" s="153">
        <v>17550673580</v>
      </c>
      <c r="U124" s="129" t="s">
        <v>1041</v>
      </c>
    </row>
    <row r="125" spans="1:21" s="121" customFormat="1" ht="15">
      <c r="A125" s="129">
        <v>124</v>
      </c>
      <c r="B125" s="130" t="s">
        <v>1268</v>
      </c>
      <c r="C125" s="131" t="s">
        <v>229</v>
      </c>
      <c r="D125" s="129">
        <v>4114800464</v>
      </c>
      <c r="E125" s="129">
        <v>1201020993</v>
      </c>
      <c r="F125" s="137" t="s">
        <v>329</v>
      </c>
      <c r="G125" s="133" t="s">
        <v>1270</v>
      </c>
      <c r="H125" s="134" t="s">
        <v>1249</v>
      </c>
      <c r="I125" s="147" t="s">
        <v>1612</v>
      </c>
      <c r="J125" s="137" t="s">
        <v>1613</v>
      </c>
      <c r="K125" s="128">
        <f ca="1" t="shared" si="3"/>
        <v>24</v>
      </c>
      <c r="L125" s="149">
        <v>201901</v>
      </c>
      <c r="M125" s="137" t="s">
        <v>1614</v>
      </c>
      <c r="N125" s="137" t="s">
        <v>330</v>
      </c>
      <c r="O125" s="129">
        <v>1</v>
      </c>
      <c r="P125" s="129">
        <v>315</v>
      </c>
      <c r="Q125" s="129">
        <v>0</v>
      </c>
      <c r="R125" s="129">
        <f t="shared" si="4"/>
        <v>315</v>
      </c>
      <c r="S125" s="129">
        <v>5.6</v>
      </c>
      <c r="T125" s="153">
        <v>15824741222</v>
      </c>
      <c r="U125" s="129" t="s">
        <v>1041</v>
      </c>
    </row>
    <row r="126" spans="1:21" s="121" customFormat="1" ht="15">
      <c r="A126" s="129">
        <v>125</v>
      </c>
      <c r="B126" s="130" t="s">
        <v>1268</v>
      </c>
      <c r="C126" s="131" t="s">
        <v>229</v>
      </c>
      <c r="D126" s="129">
        <v>4114800483</v>
      </c>
      <c r="E126" s="129">
        <v>1201021618</v>
      </c>
      <c r="F126" s="11" t="s">
        <v>331</v>
      </c>
      <c r="G126" s="133" t="s">
        <v>1270</v>
      </c>
      <c r="H126" s="134" t="s">
        <v>1249</v>
      </c>
      <c r="I126" s="147" t="s">
        <v>1615</v>
      </c>
      <c r="J126" s="429" t="s">
        <v>1616</v>
      </c>
      <c r="K126" s="128">
        <f ca="1" t="shared" si="3"/>
        <v>38</v>
      </c>
      <c r="L126" s="149">
        <v>201905</v>
      </c>
      <c r="M126" s="11" t="s">
        <v>1352</v>
      </c>
      <c r="N126" s="11" t="s">
        <v>332</v>
      </c>
      <c r="O126" s="132">
        <v>1</v>
      </c>
      <c r="P126" s="129">
        <v>315</v>
      </c>
      <c r="Q126" s="129">
        <v>0</v>
      </c>
      <c r="R126" s="129">
        <f t="shared" si="4"/>
        <v>315</v>
      </c>
      <c r="S126" s="129">
        <v>5.6</v>
      </c>
      <c r="T126" s="153">
        <v>13781683575</v>
      </c>
      <c r="U126" s="129" t="s">
        <v>1041</v>
      </c>
    </row>
    <row r="127" spans="1:21" s="121" customFormat="1" ht="15">
      <c r="A127" s="129">
        <v>126</v>
      </c>
      <c r="B127" s="130" t="s">
        <v>1268</v>
      </c>
      <c r="C127" s="131" t="s">
        <v>229</v>
      </c>
      <c r="D127" s="129">
        <v>4114800484</v>
      </c>
      <c r="E127" s="129">
        <v>2101140164</v>
      </c>
      <c r="F127" s="137" t="s">
        <v>333</v>
      </c>
      <c r="G127" s="133" t="s">
        <v>1270</v>
      </c>
      <c r="H127" s="142" t="s">
        <v>1249</v>
      </c>
      <c r="I127" s="426" t="s">
        <v>1617</v>
      </c>
      <c r="J127" s="137" t="s">
        <v>1618</v>
      </c>
      <c r="K127" s="128">
        <f ca="1" t="shared" si="3"/>
        <v>21</v>
      </c>
      <c r="L127" s="149">
        <v>201905</v>
      </c>
      <c r="M127" s="11" t="s">
        <v>1392</v>
      </c>
      <c r="N127" s="11" t="s">
        <v>334</v>
      </c>
      <c r="O127" s="129">
        <v>1</v>
      </c>
      <c r="P127" s="129">
        <v>315</v>
      </c>
      <c r="Q127" s="129">
        <v>0</v>
      </c>
      <c r="R127" s="129">
        <f t="shared" si="4"/>
        <v>315</v>
      </c>
      <c r="S127" s="129">
        <v>5.6</v>
      </c>
      <c r="T127" s="153">
        <v>13103703888</v>
      </c>
      <c r="U127" s="129" t="s">
        <v>1041</v>
      </c>
    </row>
    <row r="128" spans="1:21" s="121" customFormat="1" ht="15">
      <c r="A128" s="129">
        <v>127</v>
      </c>
      <c r="B128" s="130" t="s">
        <v>1268</v>
      </c>
      <c r="C128" s="131" t="s">
        <v>229</v>
      </c>
      <c r="D128" s="129">
        <v>4114800499</v>
      </c>
      <c r="E128" s="129">
        <v>1201015964</v>
      </c>
      <c r="F128" s="131" t="s">
        <v>335</v>
      </c>
      <c r="G128" s="133" t="s">
        <v>1270</v>
      </c>
      <c r="H128" s="134" t="s">
        <v>1249</v>
      </c>
      <c r="I128" s="147" t="s">
        <v>1619</v>
      </c>
      <c r="J128" s="428" t="s">
        <v>1620</v>
      </c>
      <c r="K128" s="128">
        <f ca="1" t="shared" si="3"/>
        <v>30</v>
      </c>
      <c r="L128" s="137" t="s">
        <v>1351</v>
      </c>
      <c r="M128" s="131" t="s">
        <v>1352</v>
      </c>
      <c r="N128" s="131" t="s">
        <v>336</v>
      </c>
      <c r="O128" s="132">
        <v>1</v>
      </c>
      <c r="P128" s="129">
        <v>315</v>
      </c>
      <c r="Q128" s="129">
        <v>0</v>
      </c>
      <c r="R128" s="129">
        <f t="shared" si="4"/>
        <v>315</v>
      </c>
      <c r="S128" s="129">
        <v>5.6</v>
      </c>
      <c r="T128" s="153">
        <v>18348303555</v>
      </c>
      <c r="U128" s="129" t="s">
        <v>1041</v>
      </c>
    </row>
    <row r="129" spans="1:21" s="121" customFormat="1" ht="15">
      <c r="A129" s="129">
        <v>128</v>
      </c>
      <c r="B129" s="130" t="s">
        <v>1268</v>
      </c>
      <c r="C129" s="152" t="s">
        <v>229</v>
      </c>
      <c r="D129" s="129">
        <v>4114800505</v>
      </c>
      <c r="E129" s="129">
        <v>1201051124</v>
      </c>
      <c r="F129" s="137" t="s">
        <v>337</v>
      </c>
      <c r="G129" s="133" t="s">
        <v>1270</v>
      </c>
      <c r="H129" s="134" t="s">
        <v>1249</v>
      </c>
      <c r="I129" s="147" t="s">
        <v>1621</v>
      </c>
      <c r="J129" s="152" t="s">
        <v>1622</v>
      </c>
      <c r="K129" s="128">
        <f ca="1" t="shared" si="3"/>
        <v>16</v>
      </c>
      <c r="L129" s="152" t="s">
        <v>1623</v>
      </c>
      <c r="M129" s="137" t="s">
        <v>1294</v>
      </c>
      <c r="N129" s="152" t="s">
        <v>338</v>
      </c>
      <c r="O129" s="129">
        <v>1</v>
      </c>
      <c r="P129" s="129">
        <v>315</v>
      </c>
      <c r="Q129" s="129">
        <v>0</v>
      </c>
      <c r="R129" s="129">
        <f t="shared" si="4"/>
        <v>315</v>
      </c>
      <c r="S129" s="129">
        <v>5.6</v>
      </c>
      <c r="T129" s="153">
        <v>13703422196</v>
      </c>
      <c r="U129" s="129" t="s">
        <v>1041</v>
      </c>
    </row>
    <row r="130" spans="1:21" s="121" customFormat="1" ht="15">
      <c r="A130" s="129">
        <v>129</v>
      </c>
      <c r="B130" s="130" t="s">
        <v>1268</v>
      </c>
      <c r="C130" s="152" t="s">
        <v>229</v>
      </c>
      <c r="D130" s="129">
        <v>4114800506</v>
      </c>
      <c r="E130" s="129">
        <v>2101374151</v>
      </c>
      <c r="F130" s="137" t="s">
        <v>339</v>
      </c>
      <c r="G130" s="133" t="s">
        <v>1270</v>
      </c>
      <c r="H130" s="142" t="s">
        <v>1249</v>
      </c>
      <c r="I130" s="147" t="s">
        <v>1624</v>
      </c>
      <c r="J130" s="152" t="s">
        <v>1625</v>
      </c>
      <c r="K130" s="128">
        <f aca="true" ca="1" t="shared" si="5" ref="K130:K193">IF(J130&lt;&gt;"",DATEDIF(TEXT((LEN(J130)=15)*19&amp;MID(J130,7,6+(LEN(J130)=18)*2),"#-00-00"),TODAY(),"y"),)</f>
        <v>5</v>
      </c>
      <c r="L130" s="152" t="s">
        <v>1623</v>
      </c>
      <c r="M130" s="137" t="s">
        <v>1052</v>
      </c>
      <c r="N130" s="152" t="s">
        <v>328</v>
      </c>
      <c r="O130" s="132">
        <v>1</v>
      </c>
      <c r="P130" s="129">
        <v>315</v>
      </c>
      <c r="Q130" s="129">
        <v>0</v>
      </c>
      <c r="R130" s="129">
        <f t="shared" si="4"/>
        <v>315</v>
      </c>
      <c r="S130" s="129">
        <v>5.6</v>
      </c>
      <c r="T130" s="153">
        <v>13849645777</v>
      </c>
      <c r="U130" s="129" t="s">
        <v>1041</v>
      </c>
    </row>
    <row r="131" spans="1:21" s="121" customFormat="1" ht="15">
      <c r="A131" s="129">
        <v>130</v>
      </c>
      <c r="B131" s="130" t="s">
        <v>1268</v>
      </c>
      <c r="C131" s="135" t="s">
        <v>229</v>
      </c>
      <c r="D131" s="138" t="s">
        <v>1626</v>
      </c>
      <c r="E131" s="138" t="s">
        <v>1627</v>
      </c>
      <c r="F131" s="135" t="s">
        <v>340</v>
      </c>
      <c r="G131" s="133" t="s">
        <v>1270</v>
      </c>
      <c r="H131" s="134" t="s">
        <v>1249</v>
      </c>
      <c r="I131" s="147" t="s">
        <v>1628</v>
      </c>
      <c r="J131" s="135" t="s">
        <v>1629</v>
      </c>
      <c r="K131" s="128">
        <f ca="1" t="shared" si="5"/>
        <v>47</v>
      </c>
      <c r="L131" s="149">
        <v>202006</v>
      </c>
      <c r="M131" s="135" t="s">
        <v>1058</v>
      </c>
      <c r="N131" s="135" t="s">
        <v>332</v>
      </c>
      <c r="O131" s="129">
        <v>1</v>
      </c>
      <c r="P131" s="129">
        <v>315</v>
      </c>
      <c r="Q131" s="129">
        <v>0</v>
      </c>
      <c r="R131" s="129">
        <f t="shared" si="4"/>
        <v>315</v>
      </c>
      <c r="S131" s="129">
        <v>5.6</v>
      </c>
      <c r="T131" s="153">
        <v>15637093432</v>
      </c>
      <c r="U131" s="129" t="s">
        <v>1041</v>
      </c>
    </row>
    <row r="132" spans="1:21" s="121" customFormat="1" ht="15">
      <c r="A132" s="129">
        <v>131</v>
      </c>
      <c r="B132" s="130" t="s">
        <v>1268</v>
      </c>
      <c r="C132" s="131" t="s">
        <v>229</v>
      </c>
      <c r="D132" s="138"/>
      <c r="E132" s="138"/>
      <c r="F132" s="11" t="s">
        <v>341</v>
      </c>
      <c r="G132" s="133" t="s">
        <v>1270</v>
      </c>
      <c r="H132" s="134" t="s">
        <v>1249</v>
      </c>
      <c r="I132" s="426" t="s">
        <v>1630</v>
      </c>
      <c r="J132" s="137" t="s">
        <v>1631</v>
      </c>
      <c r="K132" s="128">
        <f ca="1" t="shared" si="5"/>
        <v>6</v>
      </c>
      <c r="L132" s="149"/>
      <c r="M132" s="135"/>
      <c r="N132" s="135"/>
      <c r="O132" s="132">
        <v>1</v>
      </c>
      <c r="P132" s="129">
        <v>315</v>
      </c>
      <c r="Q132" s="129">
        <v>0</v>
      </c>
      <c r="R132" s="129">
        <f t="shared" si="4"/>
        <v>315</v>
      </c>
      <c r="S132" s="129"/>
      <c r="T132" s="153"/>
      <c r="U132" s="129" t="s">
        <v>1041</v>
      </c>
    </row>
    <row r="133" spans="1:21" s="121" customFormat="1" ht="15">
      <c r="A133" s="129">
        <v>132</v>
      </c>
      <c r="B133" s="130" t="s">
        <v>1268</v>
      </c>
      <c r="C133" s="139" t="s">
        <v>229</v>
      </c>
      <c r="D133" s="138" t="s">
        <v>1632</v>
      </c>
      <c r="E133" s="138" t="s">
        <v>1633</v>
      </c>
      <c r="F133" s="131" t="s">
        <v>342</v>
      </c>
      <c r="G133" s="133" t="s">
        <v>1270</v>
      </c>
      <c r="H133" s="134" t="s">
        <v>1249</v>
      </c>
      <c r="I133" s="147" t="s">
        <v>1634</v>
      </c>
      <c r="J133" s="431" t="s">
        <v>1635</v>
      </c>
      <c r="K133" s="128">
        <f ca="1" t="shared" si="5"/>
        <v>55</v>
      </c>
      <c r="L133" s="139">
        <v>202008</v>
      </c>
      <c r="M133" s="131" t="s">
        <v>1346</v>
      </c>
      <c r="N133" s="139" t="s">
        <v>343</v>
      </c>
      <c r="O133" s="129">
        <v>1</v>
      </c>
      <c r="P133" s="129">
        <v>315</v>
      </c>
      <c r="Q133" s="129">
        <v>0</v>
      </c>
      <c r="R133" s="129">
        <f t="shared" si="4"/>
        <v>315</v>
      </c>
      <c r="S133" s="129">
        <v>5.6</v>
      </c>
      <c r="T133" s="153">
        <v>15082953064</v>
      </c>
      <c r="U133" s="129" t="s">
        <v>1041</v>
      </c>
    </row>
    <row r="134" spans="1:21" s="121" customFormat="1" ht="15">
      <c r="A134" s="129">
        <v>133</v>
      </c>
      <c r="B134" s="130" t="s">
        <v>1268</v>
      </c>
      <c r="C134" s="131" t="s">
        <v>229</v>
      </c>
      <c r="D134" s="138" t="s">
        <v>1636</v>
      </c>
      <c r="E134" s="138" t="s">
        <v>1637</v>
      </c>
      <c r="F134" s="131" t="s">
        <v>344</v>
      </c>
      <c r="G134" s="133" t="s">
        <v>1270</v>
      </c>
      <c r="H134" s="134" t="s">
        <v>1249</v>
      </c>
      <c r="I134" s="147" t="s">
        <v>1638</v>
      </c>
      <c r="J134" s="428" t="s">
        <v>1639</v>
      </c>
      <c r="K134" s="128">
        <f ca="1" t="shared" si="5"/>
        <v>36</v>
      </c>
      <c r="L134" s="131">
        <v>202012</v>
      </c>
      <c r="M134" s="131" t="s">
        <v>1346</v>
      </c>
      <c r="N134" s="131" t="s">
        <v>345</v>
      </c>
      <c r="O134" s="132">
        <v>1</v>
      </c>
      <c r="P134" s="129">
        <v>315</v>
      </c>
      <c r="Q134" s="129">
        <v>0</v>
      </c>
      <c r="R134" s="129">
        <f t="shared" si="4"/>
        <v>315</v>
      </c>
      <c r="S134" s="129">
        <v>5.6</v>
      </c>
      <c r="T134" s="153">
        <v>13837057499</v>
      </c>
      <c r="U134" s="129" t="s">
        <v>1041</v>
      </c>
    </row>
    <row r="135" spans="1:21" s="121" customFormat="1" ht="15">
      <c r="A135" s="129">
        <v>134</v>
      </c>
      <c r="B135" s="130" t="s">
        <v>1268</v>
      </c>
      <c r="C135" s="137" t="s">
        <v>229</v>
      </c>
      <c r="D135" s="138" t="s">
        <v>1640</v>
      </c>
      <c r="E135" s="138" t="s">
        <v>1641</v>
      </c>
      <c r="F135" s="137" t="s">
        <v>346</v>
      </c>
      <c r="G135" s="133" t="s">
        <v>1270</v>
      </c>
      <c r="H135" s="134" t="s">
        <v>1249</v>
      </c>
      <c r="I135" s="147" t="s">
        <v>1642</v>
      </c>
      <c r="J135" s="137" t="s">
        <v>1643</v>
      </c>
      <c r="K135" s="128">
        <f ca="1" t="shared" si="5"/>
        <v>24</v>
      </c>
      <c r="L135" s="131">
        <v>202102</v>
      </c>
      <c r="M135" s="137" t="s">
        <v>1108</v>
      </c>
      <c r="N135" s="137" t="s">
        <v>347</v>
      </c>
      <c r="O135" s="129">
        <v>1</v>
      </c>
      <c r="P135" s="129">
        <v>315</v>
      </c>
      <c r="Q135" s="129">
        <v>0</v>
      </c>
      <c r="R135" s="129">
        <f t="shared" si="4"/>
        <v>315</v>
      </c>
      <c r="S135" s="129">
        <v>5.6</v>
      </c>
      <c r="T135" s="153">
        <v>13608642222</v>
      </c>
      <c r="U135" s="129" t="s">
        <v>1041</v>
      </c>
    </row>
    <row r="136" spans="1:21" s="121" customFormat="1" ht="15">
      <c r="A136" s="129">
        <v>135</v>
      </c>
      <c r="B136" s="130" t="s">
        <v>1268</v>
      </c>
      <c r="C136" s="137" t="s">
        <v>229</v>
      </c>
      <c r="D136" s="138" t="s">
        <v>1644</v>
      </c>
      <c r="E136" s="138" t="s">
        <v>1645</v>
      </c>
      <c r="F136" s="135" t="s">
        <v>348</v>
      </c>
      <c r="G136" s="133" t="s">
        <v>1270</v>
      </c>
      <c r="H136" s="134" t="s">
        <v>1249</v>
      </c>
      <c r="I136" s="147" t="s">
        <v>1646</v>
      </c>
      <c r="J136" s="135" t="s">
        <v>1647</v>
      </c>
      <c r="K136" s="128">
        <f ca="1" t="shared" si="5"/>
        <v>9</v>
      </c>
      <c r="L136" s="131">
        <v>202105</v>
      </c>
      <c r="M136" s="137" t="s">
        <v>1648</v>
      </c>
      <c r="N136" s="135" t="s">
        <v>349</v>
      </c>
      <c r="O136" s="132">
        <v>1</v>
      </c>
      <c r="P136" s="129">
        <v>315</v>
      </c>
      <c r="Q136" s="129">
        <v>0</v>
      </c>
      <c r="R136" s="129">
        <f t="shared" si="4"/>
        <v>315</v>
      </c>
      <c r="S136" s="129">
        <v>5.6</v>
      </c>
      <c r="T136" s="153">
        <v>13598344331</v>
      </c>
      <c r="U136" s="129" t="s">
        <v>1041</v>
      </c>
    </row>
    <row r="137" spans="1:21" s="121" customFormat="1" ht="15">
      <c r="A137" s="129">
        <v>136</v>
      </c>
      <c r="B137" s="130" t="s">
        <v>1268</v>
      </c>
      <c r="C137" s="137" t="s">
        <v>229</v>
      </c>
      <c r="D137" s="138" t="s">
        <v>1649</v>
      </c>
      <c r="E137" s="138" t="s">
        <v>1650</v>
      </c>
      <c r="F137" s="135" t="s">
        <v>350</v>
      </c>
      <c r="G137" s="133" t="s">
        <v>1270</v>
      </c>
      <c r="H137" s="134" t="s">
        <v>1249</v>
      </c>
      <c r="I137" s="147" t="s">
        <v>1651</v>
      </c>
      <c r="J137" s="135" t="s">
        <v>1652</v>
      </c>
      <c r="K137" s="128">
        <f ca="1" t="shared" si="5"/>
        <v>10</v>
      </c>
      <c r="L137" s="131">
        <v>202112</v>
      </c>
      <c r="M137" s="137" t="s">
        <v>1648</v>
      </c>
      <c r="N137" s="135" t="s">
        <v>351</v>
      </c>
      <c r="O137" s="129">
        <v>1</v>
      </c>
      <c r="P137" s="129">
        <v>315</v>
      </c>
      <c r="Q137" s="129">
        <v>0</v>
      </c>
      <c r="R137" s="129">
        <f t="shared" si="4"/>
        <v>315</v>
      </c>
      <c r="S137" s="129">
        <v>5.6</v>
      </c>
      <c r="T137" s="153">
        <v>15518662863</v>
      </c>
      <c r="U137" s="129" t="s">
        <v>1041</v>
      </c>
    </row>
    <row r="138" spans="1:21" s="121" customFormat="1" ht="15">
      <c r="A138" s="129">
        <v>137</v>
      </c>
      <c r="B138" s="130" t="s">
        <v>1268</v>
      </c>
      <c r="C138" s="137" t="s">
        <v>229</v>
      </c>
      <c r="D138" s="138" t="s">
        <v>1653</v>
      </c>
      <c r="E138" s="138" t="s">
        <v>1654</v>
      </c>
      <c r="F138" s="135" t="s">
        <v>352</v>
      </c>
      <c r="G138" s="133" t="s">
        <v>1270</v>
      </c>
      <c r="H138" s="134" t="s">
        <v>1249</v>
      </c>
      <c r="I138" s="147" t="s">
        <v>1655</v>
      </c>
      <c r="J138" s="135" t="s">
        <v>1656</v>
      </c>
      <c r="K138" s="128">
        <f ca="1" t="shared" si="5"/>
        <v>7</v>
      </c>
      <c r="L138" s="131">
        <v>202112</v>
      </c>
      <c r="M138" s="137" t="s">
        <v>1648</v>
      </c>
      <c r="N138" s="135" t="s">
        <v>353</v>
      </c>
      <c r="O138" s="132">
        <v>1</v>
      </c>
      <c r="P138" s="129">
        <v>315</v>
      </c>
      <c r="Q138" s="129">
        <v>0</v>
      </c>
      <c r="R138" s="129">
        <f t="shared" si="4"/>
        <v>315</v>
      </c>
      <c r="S138" s="129">
        <v>5.6</v>
      </c>
      <c r="T138" s="153">
        <v>15537018192</v>
      </c>
      <c r="U138" s="129" t="s">
        <v>1041</v>
      </c>
    </row>
    <row r="139" spans="1:21" s="121" customFormat="1" ht="15">
      <c r="A139" s="129">
        <v>138</v>
      </c>
      <c r="B139" s="130" t="s">
        <v>1268</v>
      </c>
      <c r="C139" s="131" t="s">
        <v>229</v>
      </c>
      <c r="D139" s="138"/>
      <c r="E139" s="138"/>
      <c r="F139" s="137" t="s">
        <v>354</v>
      </c>
      <c r="G139" s="133" t="s">
        <v>1270</v>
      </c>
      <c r="H139" s="134" t="s">
        <v>1249</v>
      </c>
      <c r="I139" s="426" t="s">
        <v>1657</v>
      </c>
      <c r="J139" s="137" t="s">
        <v>1658</v>
      </c>
      <c r="K139" s="128">
        <f ca="1" t="shared" si="5"/>
        <v>10</v>
      </c>
      <c r="L139" s="131"/>
      <c r="M139" s="137"/>
      <c r="N139" s="135"/>
      <c r="O139" s="129">
        <v>1</v>
      </c>
      <c r="P139" s="129">
        <v>315</v>
      </c>
      <c r="Q139" s="129">
        <v>0</v>
      </c>
      <c r="R139" s="129">
        <f t="shared" si="4"/>
        <v>315</v>
      </c>
      <c r="S139" s="129"/>
      <c r="T139" s="153"/>
      <c r="U139" s="129" t="s">
        <v>1041</v>
      </c>
    </row>
    <row r="140" spans="1:21" s="121" customFormat="1" ht="15">
      <c r="A140" s="129">
        <v>139</v>
      </c>
      <c r="B140" s="130" t="s">
        <v>1268</v>
      </c>
      <c r="C140" s="137" t="s">
        <v>229</v>
      </c>
      <c r="D140" s="138" t="s">
        <v>1659</v>
      </c>
      <c r="E140" s="138" t="s">
        <v>1660</v>
      </c>
      <c r="F140" s="135" t="s">
        <v>355</v>
      </c>
      <c r="G140" s="133" t="s">
        <v>1270</v>
      </c>
      <c r="H140" s="134" t="s">
        <v>1249</v>
      </c>
      <c r="I140" s="147" t="s">
        <v>1661</v>
      </c>
      <c r="J140" s="135" t="s">
        <v>1662</v>
      </c>
      <c r="K140" s="128">
        <f ca="1" t="shared" si="5"/>
        <v>12</v>
      </c>
      <c r="L140" s="131">
        <v>202112</v>
      </c>
      <c r="M140" s="137" t="s">
        <v>1648</v>
      </c>
      <c r="N140" s="135" t="s">
        <v>356</v>
      </c>
      <c r="O140" s="132">
        <v>1</v>
      </c>
      <c r="P140" s="129">
        <v>315</v>
      </c>
      <c r="Q140" s="129">
        <v>0</v>
      </c>
      <c r="R140" s="129">
        <f t="shared" si="4"/>
        <v>315</v>
      </c>
      <c r="S140" s="129">
        <v>5.6</v>
      </c>
      <c r="T140" s="153">
        <v>13849645195</v>
      </c>
      <c r="U140" s="129" t="s">
        <v>1041</v>
      </c>
    </row>
    <row r="141" spans="1:21" s="121" customFormat="1" ht="15">
      <c r="A141" s="129">
        <v>140</v>
      </c>
      <c r="B141" s="130" t="s">
        <v>1268</v>
      </c>
      <c r="C141" s="137" t="s">
        <v>229</v>
      </c>
      <c r="D141" s="138" t="s">
        <v>1663</v>
      </c>
      <c r="E141" s="138" t="s">
        <v>1664</v>
      </c>
      <c r="F141" s="135" t="s">
        <v>357</v>
      </c>
      <c r="G141" s="141" t="s">
        <v>1270</v>
      </c>
      <c r="H141" s="134" t="s">
        <v>1249</v>
      </c>
      <c r="I141" s="430" t="s">
        <v>1665</v>
      </c>
      <c r="J141" s="135" t="s">
        <v>1666</v>
      </c>
      <c r="K141" s="128">
        <f ca="1" t="shared" si="5"/>
        <v>50</v>
      </c>
      <c r="L141" s="131">
        <v>202203</v>
      </c>
      <c r="M141" s="137" t="s">
        <v>1667</v>
      </c>
      <c r="N141" s="135" t="s">
        <v>358</v>
      </c>
      <c r="O141" s="129">
        <v>1</v>
      </c>
      <c r="P141" s="129">
        <v>315</v>
      </c>
      <c r="Q141" s="129">
        <v>0</v>
      </c>
      <c r="R141" s="129">
        <f t="shared" si="4"/>
        <v>315</v>
      </c>
      <c r="S141" s="129">
        <v>5.6</v>
      </c>
      <c r="T141" s="153">
        <v>13462799993</v>
      </c>
      <c r="U141" s="129" t="s">
        <v>1041</v>
      </c>
    </row>
    <row r="142" spans="1:21" s="121" customFormat="1" ht="15">
      <c r="A142" s="129">
        <v>141</v>
      </c>
      <c r="B142" s="130" t="s">
        <v>1268</v>
      </c>
      <c r="C142" s="137" t="s">
        <v>229</v>
      </c>
      <c r="D142" s="138" t="s">
        <v>1668</v>
      </c>
      <c r="E142" s="138" t="s">
        <v>1669</v>
      </c>
      <c r="F142" s="135" t="s">
        <v>359</v>
      </c>
      <c r="G142" s="141" t="s">
        <v>1270</v>
      </c>
      <c r="H142" s="134" t="s">
        <v>1249</v>
      </c>
      <c r="I142" s="430" t="s">
        <v>1670</v>
      </c>
      <c r="J142" s="135" t="s">
        <v>1671</v>
      </c>
      <c r="K142" s="128">
        <f ca="1" t="shared" si="5"/>
        <v>24</v>
      </c>
      <c r="L142" s="131">
        <v>202204</v>
      </c>
      <c r="M142" s="137" t="s">
        <v>1672</v>
      </c>
      <c r="N142" s="135" t="s">
        <v>360</v>
      </c>
      <c r="O142" s="132">
        <v>1</v>
      </c>
      <c r="P142" s="129">
        <v>315</v>
      </c>
      <c r="Q142" s="129">
        <v>0</v>
      </c>
      <c r="R142" s="129">
        <f t="shared" si="4"/>
        <v>315</v>
      </c>
      <c r="S142" s="129">
        <v>5.6</v>
      </c>
      <c r="T142" s="153">
        <v>13673830322</v>
      </c>
      <c r="U142" s="129" t="s">
        <v>1041</v>
      </c>
    </row>
    <row r="143" spans="1:21" s="121" customFormat="1" ht="14.25">
      <c r="A143" s="129">
        <v>142</v>
      </c>
      <c r="B143" s="129" t="s">
        <v>1268</v>
      </c>
      <c r="C143" s="132" t="s">
        <v>229</v>
      </c>
      <c r="D143" s="140">
        <v>4114800633</v>
      </c>
      <c r="E143" s="140">
        <v>1201008695</v>
      </c>
      <c r="F143" s="132" t="s">
        <v>361</v>
      </c>
      <c r="G143" s="141" t="s">
        <v>1270</v>
      </c>
      <c r="H143" s="134" t="s">
        <v>1249</v>
      </c>
      <c r="I143" s="432" t="s">
        <v>1673</v>
      </c>
      <c r="J143" s="435" t="s">
        <v>1674</v>
      </c>
      <c r="K143" s="128">
        <f ca="1" t="shared" si="5"/>
        <v>21</v>
      </c>
      <c r="L143" s="128">
        <v>202304</v>
      </c>
      <c r="M143" s="140" t="s">
        <v>1346</v>
      </c>
      <c r="N143" s="140" t="s">
        <v>362</v>
      </c>
      <c r="O143" s="129">
        <v>1</v>
      </c>
      <c r="P143" s="129">
        <v>315</v>
      </c>
      <c r="Q143" s="140">
        <v>0</v>
      </c>
      <c r="R143" s="129">
        <f t="shared" si="4"/>
        <v>315</v>
      </c>
      <c r="S143" s="129">
        <v>5.6</v>
      </c>
      <c r="T143" s="132">
        <v>17530290989</v>
      </c>
      <c r="U143" s="129" t="s">
        <v>1041</v>
      </c>
    </row>
    <row r="144" spans="1:21" s="121" customFormat="1" ht="14.25">
      <c r="A144" s="129">
        <v>143</v>
      </c>
      <c r="B144" s="129" t="s">
        <v>1268</v>
      </c>
      <c r="C144" s="132" t="s">
        <v>229</v>
      </c>
      <c r="D144" s="140">
        <v>4114800634</v>
      </c>
      <c r="E144" s="140">
        <v>2101628061</v>
      </c>
      <c r="F144" s="132" t="s">
        <v>363</v>
      </c>
      <c r="G144" s="141" t="s">
        <v>1270</v>
      </c>
      <c r="H144" s="134" t="s">
        <v>1249</v>
      </c>
      <c r="I144" s="432" t="s">
        <v>1675</v>
      </c>
      <c r="J144" s="435" t="s">
        <v>1676</v>
      </c>
      <c r="K144" s="128">
        <f ca="1" t="shared" si="5"/>
        <v>66</v>
      </c>
      <c r="L144" s="128">
        <v>202304</v>
      </c>
      <c r="M144" s="140" t="s">
        <v>1403</v>
      </c>
      <c r="N144" s="140" t="s">
        <v>364</v>
      </c>
      <c r="O144" s="132">
        <v>1</v>
      </c>
      <c r="P144" s="129">
        <v>315</v>
      </c>
      <c r="Q144" s="140">
        <v>0</v>
      </c>
      <c r="R144" s="129">
        <f t="shared" si="4"/>
        <v>315</v>
      </c>
      <c r="S144" s="129">
        <v>5.6</v>
      </c>
      <c r="T144" s="132">
        <v>13837057125</v>
      </c>
      <c r="U144" s="129" t="s">
        <v>1041</v>
      </c>
    </row>
    <row r="145" spans="1:21" s="122" customFormat="1" ht="13.5">
      <c r="A145" s="129">
        <v>144</v>
      </c>
      <c r="B145" s="130" t="s">
        <v>1268</v>
      </c>
      <c r="C145" s="122" t="s">
        <v>229</v>
      </c>
      <c r="D145" s="140">
        <v>4114800646</v>
      </c>
      <c r="E145" s="122">
        <v>1201008754</v>
      </c>
      <c r="F145" s="143" t="s">
        <v>365</v>
      </c>
      <c r="G145" s="122" t="s">
        <v>1270</v>
      </c>
      <c r="H145" s="143" t="s">
        <v>1249</v>
      </c>
      <c r="I145" s="425" t="s">
        <v>1677</v>
      </c>
      <c r="J145" s="143" t="s">
        <v>1678</v>
      </c>
      <c r="K145" s="122">
        <f ca="1" t="shared" si="5"/>
        <v>53</v>
      </c>
      <c r="L145" s="122">
        <v>202306</v>
      </c>
      <c r="M145" s="122" t="s">
        <v>1277</v>
      </c>
      <c r="N145" s="122" t="s">
        <v>347</v>
      </c>
      <c r="O145" s="122">
        <v>1</v>
      </c>
      <c r="P145" s="122">
        <f>O145*315</f>
        <v>315</v>
      </c>
      <c r="Q145" s="122">
        <v>0</v>
      </c>
      <c r="R145" s="122">
        <f t="shared" si="4"/>
        <v>315</v>
      </c>
      <c r="S145" s="122">
        <v>5.6</v>
      </c>
      <c r="T145" s="143" t="s">
        <v>1679</v>
      </c>
      <c r="U145" s="122" t="s">
        <v>1041</v>
      </c>
    </row>
    <row r="146" spans="1:21" s="122" customFormat="1" ht="15">
      <c r="A146" s="129">
        <v>145</v>
      </c>
      <c r="B146" s="130" t="s">
        <v>1268</v>
      </c>
      <c r="C146" s="131" t="s">
        <v>373</v>
      </c>
      <c r="D146" s="129">
        <v>4114800074</v>
      </c>
      <c r="E146" s="129">
        <v>1201003207</v>
      </c>
      <c r="F146" s="129" t="s">
        <v>366</v>
      </c>
      <c r="G146" s="133" t="s">
        <v>1270</v>
      </c>
      <c r="H146" s="134" t="s">
        <v>1249</v>
      </c>
      <c r="I146" s="147" t="s">
        <v>1680</v>
      </c>
      <c r="J146" s="138" t="s">
        <v>1681</v>
      </c>
      <c r="K146" s="128">
        <f ca="1" t="shared" si="5"/>
        <v>54</v>
      </c>
      <c r="L146" s="138" t="s">
        <v>1063</v>
      </c>
      <c r="M146" s="129" t="s">
        <v>1064</v>
      </c>
      <c r="N146" s="129" t="s">
        <v>367</v>
      </c>
      <c r="O146" s="129">
        <v>1</v>
      </c>
      <c r="P146" s="129">
        <v>315</v>
      </c>
      <c r="Q146" s="157">
        <v>0</v>
      </c>
      <c r="R146" s="129">
        <f t="shared" si="4"/>
        <v>315</v>
      </c>
      <c r="S146" s="129">
        <v>5.6</v>
      </c>
      <c r="T146" s="153">
        <v>15136078551</v>
      </c>
      <c r="U146" s="129" t="s">
        <v>1041</v>
      </c>
    </row>
    <row r="147" spans="1:21" s="121" customFormat="1" ht="15">
      <c r="A147" s="129">
        <v>146</v>
      </c>
      <c r="B147" s="130" t="s">
        <v>1268</v>
      </c>
      <c r="C147" s="131" t="s">
        <v>373</v>
      </c>
      <c r="D147" s="129">
        <v>4114800075</v>
      </c>
      <c r="E147" s="129">
        <v>1201019590</v>
      </c>
      <c r="F147" s="129" t="s">
        <v>368</v>
      </c>
      <c r="G147" s="133" t="s">
        <v>1270</v>
      </c>
      <c r="H147" s="134" t="s">
        <v>1249</v>
      </c>
      <c r="I147" s="147" t="s">
        <v>1682</v>
      </c>
      <c r="J147" s="138" t="s">
        <v>1683</v>
      </c>
      <c r="K147" s="128">
        <f ca="1" t="shared" si="5"/>
        <v>83</v>
      </c>
      <c r="L147" s="138" t="s">
        <v>1063</v>
      </c>
      <c r="M147" s="129" t="s">
        <v>1108</v>
      </c>
      <c r="N147" s="129" t="s">
        <v>369</v>
      </c>
      <c r="O147" s="132">
        <v>1</v>
      </c>
      <c r="P147" s="129">
        <v>315</v>
      </c>
      <c r="Q147" s="157">
        <v>30</v>
      </c>
      <c r="R147" s="129">
        <f t="shared" si="4"/>
        <v>345</v>
      </c>
      <c r="S147" s="129">
        <v>5.6</v>
      </c>
      <c r="T147" s="153">
        <v>13526309298</v>
      </c>
      <c r="U147" s="129" t="s">
        <v>1297</v>
      </c>
    </row>
    <row r="148" spans="1:21" s="121" customFormat="1" ht="15">
      <c r="A148" s="129">
        <v>147</v>
      </c>
      <c r="B148" s="130" t="s">
        <v>1268</v>
      </c>
      <c r="C148" s="131" t="s">
        <v>373</v>
      </c>
      <c r="D148" s="129"/>
      <c r="E148" s="129"/>
      <c r="F148" s="129" t="s">
        <v>370</v>
      </c>
      <c r="G148" s="133" t="s">
        <v>1270</v>
      </c>
      <c r="H148" s="134" t="s">
        <v>1249</v>
      </c>
      <c r="I148" s="426" t="s">
        <v>1684</v>
      </c>
      <c r="J148" s="138" t="s">
        <v>1685</v>
      </c>
      <c r="K148" s="128">
        <f ca="1" t="shared" si="5"/>
        <v>60</v>
      </c>
      <c r="L148" s="138"/>
      <c r="M148" s="129"/>
      <c r="N148" s="129"/>
      <c r="O148" s="129">
        <v>1</v>
      </c>
      <c r="P148" s="129">
        <v>315</v>
      </c>
      <c r="Q148" s="157">
        <v>0</v>
      </c>
      <c r="R148" s="129">
        <f t="shared" si="4"/>
        <v>315</v>
      </c>
      <c r="S148" s="129"/>
      <c r="T148" s="153"/>
      <c r="U148" s="129" t="s">
        <v>1041</v>
      </c>
    </row>
    <row r="149" spans="1:21" s="121" customFormat="1" ht="15">
      <c r="A149" s="129">
        <v>148</v>
      </c>
      <c r="B149" s="130" t="s">
        <v>1268</v>
      </c>
      <c r="C149" s="131" t="s">
        <v>373</v>
      </c>
      <c r="D149" s="129">
        <v>4114800076</v>
      </c>
      <c r="E149" s="129">
        <v>21011370099</v>
      </c>
      <c r="F149" s="129" t="s">
        <v>371</v>
      </c>
      <c r="G149" s="133" t="s">
        <v>1270</v>
      </c>
      <c r="H149" s="134" t="s">
        <v>1249</v>
      </c>
      <c r="I149" s="147" t="s">
        <v>1686</v>
      </c>
      <c r="J149" s="138" t="s">
        <v>1687</v>
      </c>
      <c r="K149" s="128">
        <f ca="1" t="shared" si="5"/>
        <v>20</v>
      </c>
      <c r="L149" s="138" t="s">
        <v>1063</v>
      </c>
      <c r="M149" s="129" t="s">
        <v>1223</v>
      </c>
      <c r="N149" s="129" t="s">
        <v>369</v>
      </c>
      <c r="O149" s="132">
        <v>1</v>
      </c>
      <c r="P149" s="129">
        <v>315</v>
      </c>
      <c r="Q149" s="157">
        <v>0</v>
      </c>
      <c r="R149" s="129">
        <f t="shared" si="4"/>
        <v>315</v>
      </c>
      <c r="S149" s="129">
        <v>5.6</v>
      </c>
      <c r="T149" s="153">
        <v>13849645381</v>
      </c>
      <c r="U149" s="129" t="s">
        <v>1041</v>
      </c>
    </row>
    <row r="150" spans="1:21" s="121" customFormat="1" ht="15">
      <c r="A150" s="129">
        <v>149</v>
      </c>
      <c r="B150" s="130" t="s">
        <v>1268</v>
      </c>
      <c r="C150" s="131" t="s">
        <v>373</v>
      </c>
      <c r="D150" s="129">
        <v>4114800078</v>
      </c>
      <c r="E150" s="129">
        <v>1201020121</v>
      </c>
      <c r="F150" s="129" t="s">
        <v>372</v>
      </c>
      <c r="G150" s="133" t="s">
        <v>1270</v>
      </c>
      <c r="H150" s="134" t="s">
        <v>1249</v>
      </c>
      <c r="I150" s="147" t="s">
        <v>1688</v>
      </c>
      <c r="J150" s="138" t="s">
        <v>1689</v>
      </c>
      <c r="K150" s="128">
        <f ca="1" t="shared" si="5"/>
        <v>26</v>
      </c>
      <c r="L150" s="138" t="s">
        <v>1063</v>
      </c>
      <c r="M150" s="129" t="s">
        <v>1323</v>
      </c>
      <c r="N150" s="129" t="s">
        <v>373</v>
      </c>
      <c r="O150" s="129">
        <v>1</v>
      </c>
      <c r="P150" s="129">
        <v>315</v>
      </c>
      <c r="Q150" s="157">
        <v>0</v>
      </c>
      <c r="R150" s="129">
        <f t="shared" si="4"/>
        <v>315</v>
      </c>
      <c r="S150" s="129">
        <v>5.6</v>
      </c>
      <c r="T150" s="153">
        <v>13703971766</v>
      </c>
      <c r="U150" s="129" t="s">
        <v>1041</v>
      </c>
    </row>
    <row r="151" spans="1:21" s="121" customFormat="1" ht="15">
      <c r="A151" s="129">
        <v>150</v>
      </c>
      <c r="B151" s="130" t="s">
        <v>1268</v>
      </c>
      <c r="C151" s="131" t="s">
        <v>373</v>
      </c>
      <c r="D151" s="129">
        <v>4114800079</v>
      </c>
      <c r="E151" s="129">
        <v>1201046163</v>
      </c>
      <c r="F151" s="129" t="s">
        <v>374</v>
      </c>
      <c r="G151" s="133" t="s">
        <v>1270</v>
      </c>
      <c r="H151" s="134" t="s">
        <v>1249</v>
      </c>
      <c r="I151" s="147" t="s">
        <v>1690</v>
      </c>
      <c r="J151" s="138" t="s">
        <v>1691</v>
      </c>
      <c r="K151" s="128">
        <f ca="1" t="shared" si="5"/>
        <v>39</v>
      </c>
      <c r="L151" s="138" t="s">
        <v>1063</v>
      </c>
      <c r="M151" s="129" t="s">
        <v>1491</v>
      </c>
      <c r="N151" s="129" t="s">
        <v>369</v>
      </c>
      <c r="O151" s="132">
        <v>1</v>
      </c>
      <c r="P151" s="129">
        <v>315</v>
      </c>
      <c r="Q151" s="157">
        <v>0</v>
      </c>
      <c r="R151" s="129">
        <f t="shared" si="4"/>
        <v>315</v>
      </c>
      <c r="S151" s="129">
        <v>5.6</v>
      </c>
      <c r="T151" s="153">
        <v>15518634321</v>
      </c>
      <c r="U151" s="129" t="s">
        <v>1041</v>
      </c>
    </row>
    <row r="152" spans="1:21" s="121" customFormat="1" ht="15">
      <c r="A152" s="129">
        <v>151</v>
      </c>
      <c r="B152" s="130" t="s">
        <v>1268</v>
      </c>
      <c r="C152" s="131" t="s">
        <v>373</v>
      </c>
      <c r="D152" s="129"/>
      <c r="E152" s="129"/>
      <c r="F152" s="129" t="s">
        <v>375</v>
      </c>
      <c r="G152" s="133" t="s">
        <v>1270</v>
      </c>
      <c r="H152" s="134" t="s">
        <v>1249</v>
      </c>
      <c r="I152" s="426" t="s">
        <v>1692</v>
      </c>
      <c r="J152" s="138" t="s">
        <v>1693</v>
      </c>
      <c r="K152" s="128">
        <f ca="1" t="shared" si="5"/>
        <v>16</v>
      </c>
      <c r="L152" s="138"/>
      <c r="M152" s="129"/>
      <c r="N152" s="129"/>
      <c r="O152" s="129">
        <v>1</v>
      </c>
      <c r="P152" s="129">
        <v>315</v>
      </c>
      <c r="Q152" s="157">
        <v>0</v>
      </c>
      <c r="R152" s="129">
        <f t="shared" si="4"/>
        <v>315</v>
      </c>
      <c r="S152" s="129"/>
      <c r="T152" s="153"/>
      <c r="U152" s="129" t="s">
        <v>1041</v>
      </c>
    </row>
    <row r="153" spans="1:21" s="121" customFormat="1" ht="15">
      <c r="A153" s="129">
        <v>152</v>
      </c>
      <c r="B153" s="130" t="s">
        <v>1268</v>
      </c>
      <c r="C153" s="131" t="s">
        <v>373</v>
      </c>
      <c r="D153" s="129">
        <v>4114800080</v>
      </c>
      <c r="E153" s="129">
        <v>2101425295</v>
      </c>
      <c r="F153" s="129" t="s">
        <v>376</v>
      </c>
      <c r="G153" s="133" t="s">
        <v>1270</v>
      </c>
      <c r="H153" s="134" t="s">
        <v>1249</v>
      </c>
      <c r="I153" s="147" t="s">
        <v>1694</v>
      </c>
      <c r="J153" s="138" t="s">
        <v>1695</v>
      </c>
      <c r="K153" s="128">
        <f ca="1" t="shared" si="5"/>
        <v>69</v>
      </c>
      <c r="L153" s="138" t="s">
        <v>1063</v>
      </c>
      <c r="M153" s="129" t="s">
        <v>1108</v>
      </c>
      <c r="N153" s="129" t="s">
        <v>377</v>
      </c>
      <c r="O153" s="132">
        <v>1</v>
      </c>
      <c r="P153" s="129">
        <v>315</v>
      </c>
      <c r="Q153" s="157">
        <v>0</v>
      </c>
      <c r="R153" s="129">
        <f t="shared" si="4"/>
        <v>315</v>
      </c>
      <c r="S153" s="129">
        <v>5.6</v>
      </c>
      <c r="T153" s="153">
        <v>18837079934</v>
      </c>
      <c r="U153" s="129" t="s">
        <v>1041</v>
      </c>
    </row>
    <row r="154" spans="1:21" s="121" customFormat="1" ht="15">
      <c r="A154" s="129">
        <v>153</v>
      </c>
      <c r="B154" s="130" t="s">
        <v>1268</v>
      </c>
      <c r="C154" s="131" t="s">
        <v>373</v>
      </c>
      <c r="D154" s="129">
        <v>4114800081</v>
      </c>
      <c r="E154" s="129">
        <v>1201023646</v>
      </c>
      <c r="F154" s="129" t="s">
        <v>378</v>
      </c>
      <c r="G154" s="133" t="s">
        <v>1270</v>
      </c>
      <c r="H154" s="134" t="s">
        <v>1249</v>
      </c>
      <c r="I154" s="147" t="s">
        <v>1696</v>
      </c>
      <c r="J154" s="138" t="s">
        <v>1697</v>
      </c>
      <c r="K154" s="128">
        <f ca="1" t="shared" si="5"/>
        <v>24</v>
      </c>
      <c r="L154" s="138" t="s">
        <v>1063</v>
      </c>
      <c r="M154" s="129" t="s">
        <v>1058</v>
      </c>
      <c r="N154" s="129" t="s">
        <v>369</v>
      </c>
      <c r="O154" s="129">
        <v>1</v>
      </c>
      <c r="P154" s="129">
        <v>315</v>
      </c>
      <c r="Q154" s="157">
        <v>0</v>
      </c>
      <c r="R154" s="129">
        <f t="shared" si="4"/>
        <v>315</v>
      </c>
      <c r="S154" s="129">
        <v>5.6</v>
      </c>
      <c r="T154" s="153">
        <v>15518736978</v>
      </c>
      <c r="U154" s="129" t="s">
        <v>1041</v>
      </c>
    </row>
    <row r="155" spans="1:21" s="121" customFormat="1" ht="15">
      <c r="A155" s="129">
        <v>154</v>
      </c>
      <c r="B155" s="130" t="s">
        <v>1268</v>
      </c>
      <c r="C155" s="131" t="s">
        <v>373</v>
      </c>
      <c r="D155" s="129">
        <v>4114800083</v>
      </c>
      <c r="E155" s="129">
        <v>1201023755</v>
      </c>
      <c r="F155" s="129" t="s">
        <v>379</v>
      </c>
      <c r="G155" s="133" t="s">
        <v>1270</v>
      </c>
      <c r="H155" s="134" t="s">
        <v>1249</v>
      </c>
      <c r="I155" s="147" t="s">
        <v>1698</v>
      </c>
      <c r="J155" s="138" t="s">
        <v>1699</v>
      </c>
      <c r="K155" s="128">
        <f ca="1" t="shared" si="5"/>
        <v>73</v>
      </c>
      <c r="L155" s="138" t="s">
        <v>1063</v>
      </c>
      <c r="M155" s="129" t="s">
        <v>1058</v>
      </c>
      <c r="N155" s="129" t="s">
        <v>369</v>
      </c>
      <c r="O155" s="132">
        <v>1</v>
      </c>
      <c r="P155" s="129">
        <v>315</v>
      </c>
      <c r="Q155" s="157">
        <v>0</v>
      </c>
      <c r="R155" s="129">
        <f t="shared" si="4"/>
        <v>315</v>
      </c>
      <c r="S155" s="129">
        <v>5.6</v>
      </c>
      <c r="T155" s="153">
        <v>15839019918</v>
      </c>
      <c r="U155" s="129" t="s">
        <v>1041</v>
      </c>
    </row>
    <row r="156" spans="1:21" s="121" customFormat="1" ht="15">
      <c r="A156" s="129">
        <v>155</v>
      </c>
      <c r="B156" s="130" t="s">
        <v>1268</v>
      </c>
      <c r="C156" s="131" t="s">
        <v>373</v>
      </c>
      <c r="D156" s="129">
        <v>4114800084</v>
      </c>
      <c r="E156" s="129">
        <v>2101342182</v>
      </c>
      <c r="F156" s="129" t="s">
        <v>380</v>
      </c>
      <c r="G156" s="133" t="s">
        <v>1270</v>
      </c>
      <c r="H156" s="134" t="s">
        <v>1249</v>
      </c>
      <c r="I156" s="147" t="s">
        <v>1700</v>
      </c>
      <c r="J156" s="138" t="s">
        <v>1701</v>
      </c>
      <c r="K156" s="128">
        <f ca="1" t="shared" si="5"/>
        <v>33</v>
      </c>
      <c r="L156" s="138" t="s">
        <v>1063</v>
      </c>
      <c r="M156" s="129" t="s">
        <v>1071</v>
      </c>
      <c r="N156" s="129" t="s">
        <v>381</v>
      </c>
      <c r="O156" s="129">
        <v>1</v>
      </c>
      <c r="P156" s="129">
        <v>315</v>
      </c>
      <c r="Q156" s="157">
        <v>0</v>
      </c>
      <c r="R156" s="129">
        <f t="shared" si="4"/>
        <v>315</v>
      </c>
      <c r="S156" s="129">
        <v>5.6</v>
      </c>
      <c r="T156" s="153">
        <v>15939095835</v>
      </c>
      <c r="U156" s="129" t="s">
        <v>1041</v>
      </c>
    </row>
    <row r="157" spans="1:21" s="121" customFormat="1" ht="15">
      <c r="A157" s="129">
        <v>156</v>
      </c>
      <c r="B157" s="130" t="s">
        <v>1268</v>
      </c>
      <c r="C157" s="131" t="s">
        <v>373</v>
      </c>
      <c r="D157" s="129"/>
      <c r="E157" s="129"/>
      <c r="F157" s="129" t="s">
        <v>382</v>
      </c>
      <c r="G157" s="133" t="s">
        <v>1270</v>
      </c>
      <c r="H157" s="134" t="s">
        <v>1249</v>
      </c>
      <c r="I157" s="426" t="s">
        <v>1702</v>
      </c>
      <c r="J157" s="138" t="s">
        <v>1703</v>
      </c>
      <c r="K157" s="128">
        <f ca="1" t="shared" si="5"/>
        <v>12</v>
      </c>
      <c r="L157" s="138"/>
      <c r="M157" s="129"/>
      <c r="N157" s="129"/>
      <c r="O157" s="132">
        <v>1</v>
      </c>
      <c r="P157" s="129">
        <v>315</v>
      </c>
      <c r="Q157" s="157">
        <v>0</v>
      </c>
      <c r="R157" s="129">
        <f t="shared" si="4"/>
        <v>315</v>
      </c>
      <c r="S157" s="129"/>
      <c r="T157" s="153"/>
      <c r="U157" s="129" t="s">
        <v>1041</v>
      </c>
    </row>
    <row r="158" spans="1:21" s="121" customFormat="1" ht="15">
      <c r="A158" s="129">
        <v>157</v>
      </c>
      <c r="B158" s="130" t="s">
        <v>1268</v>
      </c>
      <c r="C158" s="131" t="s">
        <v>373</v>
      </c>
      <c r="D158" s="129">
        <v>4114800085</v>
      </c>
      <c r="E158" s="129">
        <v>1201009693</v>
      </c>
      <c r="F158" s="129" t="s">
        <v>383</v>
      </c>
      <c r="G158" s="133" t="s">
        <v>1270</v>
      </c>
      <c r="H158" s="134" t="s">
        <v>1249</v>
      </c>
      <c r="I158" s="147" t="s">
        <v>1704</v>
      </c>
      <c r="J158" s="138" t="s">
        <v>1705</v>
      </c>
      <c r="K158" s="128">
        <f ca="1" t="shared" si="5"/>
        <v>42</v>
      </c>
      <c r="L158" s="138" t="s">
        <v>1063</v>
      </c>
      <c r="M158" s="129" t="s">
        <v>1071</v>
      </c>
      <c r="N158" s="129" t="s">
        <v>384</v>
      </c>
      <c r="O158" s="129">
        <v>1</v>
      </c>
      <c r="P158" s="129">
        <v>315</v>
      </c>
      <c r="Q158" s="157">
        <v>0</v>
      </c>
      <c r="R158" s="129">
        <f t="shared" si="4"/>
        <v>315</v>
      </c>
      <c r="S158" s="129">
        <v>5.6</v>
      </c>
      <c r="T158" s="153">
        <v>18237054995</v>
      </c>
      <c r="U158" s="129" t="s">
        <v>1041</v>
      </c>
    </row>
    <row r="159" spans="1:21" s="121" customFormat="1" ht="15">
      <c r="A159" s="129">
        <v>158</v>
      </c>
      <c r="B159" s="130" t="s">
        <v>1268</v>
      </c>
      <c r="C159" s="131" t="s">
        <v>373</v>
      </c>
      <c r="D159" s="129">
        <v>4114800088</v>
      </c>
      <c r="E159" s="129">
        <v>2100772784</v>
      </c>
      <c r="F159" s="129" t="s">
        <v>385</v>
      </c>
      <c r="G159" s="133" t="s">
        <v>1270</v>
      </c>
      <c r="H159" s="134" t="s">
        <v>1249</v>
      </c>
      <c r="I159" s="147" t="s">
        <v>1706</v>
      </c>
      <c r="J159" s="138" t="s">
        <v>1707</v>
      </c>
      <c r="K159" s="128">
        <f ca="1" t="shared" si="5"/>
        <v>62</v>
      </c>
      <c r="L159" s="138" t="s">
        <v>1063</v>
      </c>
      <c r="M159" s="129" t="s">
        <v>1064</v>
      </c>
      <c r="N159" s="129" t="s">
        <v>386</v>
      </c>
      <c r="O159" s="132">
        <v>1</v>
      </c>
      <c r="P159" s="129">
        <v>315</v>
      </c>
      <c r="Q159" s="157">
        <v>0</v>
      </c>
      <c r="R159" s="129">
        <f t="shared" si="4"/>
        <v>315</v>
      </c>
      <c r="S159" s="129">
        <v>5.6</v>
      </c>
      <c r="T159" s="153">
        <v>15136645317</v>
      </c>
      <c r="U159" s="129" t="s">
        <v>1041</v>
      </c>
    </row>
    <row r="160" spans="1:21" s="121" customFormat="1" ht="15">
      <c r="A160" s="129">
        <v>159</v>
      </c>
      <c r="B160" s="130" t="s">
        <v>1268</v>
      </c>
      <c r="C160" s="131" t="s">
        <v>373</v>
      </c>
      <c r="D160" s="129">
        <v>4114800091</v>
      </c>
      <c r="E160" s="129">
        <v>2101591237</v>
      </c>
      <c r="F160" s="129" t="s">
        <v>387</v>
      </c>
      <c r="G160" s="133" t="s">
        <v>1270</v>
      </c>
      <c r="H160" s="134" t="s">
        <v>1249</v>
      </c>
      <c r="I160" s="147" t="s">
        <v>1708</v>
      </c>
      <c r="J160" s="138" t="s">
        <v>1709</v>
      </c>
      <c r="K160" s="128">
        <f ca="1" t="shared" si="5"/>
        <v>49</v>
      </c>
      <c r="L160" s="138" t="s">
        <v>1063</v>
      </c>
      <c r="M160" s="129" t="s">
        <v>1710</v>
      </c>
      <c r="N160" s="129" t="s">
        <v>369</v>
      </c>
      <c r="O160" s="129">
        <v>1</v>
      </c>
      <c r="P160" s="129">
        <v>315</v>
      </c>
      <c r="Q160" s="157">
        <v>0</v>
      </c>
      <c r="R160" s="129">
        <f t="shared" si="4"/>
        <v>315</v>
      </c>
      <c r="S160" s="129">
        <v>5.6</v>
      </c>
      <c r="T160" s="153">
        <v>13849681065</v>
      </c>
      <c r="U160" s="129" t="s">
        <v>1041</v>
      </c>
    </row>
    <row r="161" spans="1:21" s="121" customFormat="1" ht="15">
      <c r="A161" s="129">
        <v>160</v>
      </c>
      <c r="B161" s="130" t="s">
        <v>1268</v>
      </c>
      <c r="C161" s="131" t="s">
        <v>373</v>
      </c>
      <c r="D161" s="129"/>
      <c r="E161" s="129"/>
      <c r="F161" s="129" t="s">
        <v>388</v>
      </c>
      <c r="G161" s="133" t="s">
        <v>1270</v>
      </c>
      <c r="H161" s="134" t="s">
        <v>1249</v>
      </c>
      <c r="I161" s="426" t="s">
        <v>1711</v>
      </c>
      <c r="J161" s="138" t="s">
        <v>1712</v>
      </c>
      <c r="K161" s="128">
        <f ca="1" t="shared" si="5"/>
        <v>29</v>
      </c>
      <c r="L161" s="138"/>
      <c r="M161" s="129"/>
      <c r="N161" s="129"/>
      <c r="O161" s="132">
        <v>1</v>
      </c>
      <c r="P161" s="129">
        <v>315</v>
      </c>
      <c r="Q161" s="157">
        <v>0</v>
      </c>
      <c r="R161" s="129">
        <f t="shared" si="4"/>
        <v>315</v>
      </c>
      <c r="S161" s="129"/>
      <c r="T161" s="153"/>
      <c r="U161" s="129" t="s">
        <v>1041</v>
      </c>
    </row>
    <row r="162" spans="1:21" s="121" customFormat="1" ht="15">
      <c r="A162" s="129">
        <v>161</v>
      </c>
      <c r="B162" s="130" t="s">
        <v>1268</v>
      </c>
      <c r="C162" s="131" t="s">
        <v>373</v>
      </c>
      <c r="D162" s="129"/>
      <c r="E162" s="129"/>
      <c r="F162" s="129" t="s">
        <v>389</v>
      </c>
      <c r="G162" s="133" t="s">
        <v>1270</v>
      </c>
      <c r="H162" s="134" t="s">
        <v>1249</v>
      </c>
      <c r="I162" s="426" t="s">
        <v>1713</v>
      </c>
      <c r="J162" s="138" t="s">
        <v>1714</v>
      </c>
      <c r="K162" s="128">
        <f ca="1" t="shared" si="5"/>
        <v>25</v>
      </c>
      <c r="L162" s="138"/>
      <c r="M162" s="129"/>
      <c r="N162" s="129"/>
      <c r="O162" s="129">
        <v>1</v>
      </c>
      <c r="P162" s="129">
        <v>315</v>
      </c>
      <c r="Q162" s="157">
        <v>0</v>
      </c>
      <c r="R162" s="129">
        <f t="shared" si="4"/>
        <v>315</v>
      </c>
      <c r="S162" s="129"/>
      <c r="T162" s="153"/>
      <c r="U162" s="129" t="s">
        <v>1041</v>
      </c>
    </row>
    <row r="163" spans="1:21" s="121" customFormat="1" ht="15">
      <c r="A163" s="129">
        <v>162</v>
      </c>
      <c r="B163" s="130" t="s">
        <v>1268</v>
      </c>
      <c r="C163" s="131" t="s">
        <v>373</v>
      </c>
      <c r="D163" s="129">
        <v>4114800092</v>
      </c>
      <c r="E163" s="129">
        <v>2100692250</v>
      </c>
      <c r="F163" s="129" t="s">
        <v>390</v>
      </c>
      <c r="G163" s="133" t="s">
        <v>1270</v>
      </c>
      <c r="H163" s="134" t="s">
        <v>1249</v>
      </c>
      <c r="I163" s="147" t="s">
        <v>1715</v>
      </c>
      <c r="J163" s="138" t="s">
        <v>1716</v>
      </c>
      <c r="K163" s="128">
        <f ca="1" t="shared" si="5"/>
        <v>68</v>
      </c>
      <c r="L163" s="138" t="s">
        <v>1063</v>
      </c>
      <c r="M163" s="129" t="s">
        <v>1058</v>
      </c>
      <c r="N163" s="129" t="s">
        <v>391</v>
      </c>
      <c r="O163" s="132">
        <v>1</v>
      </c>
      <c r="P163" s="129">
        <v>315</v>
      </c>
      <c r="Q163" s="157">
        <v>0</v>
      </c>
      <c r="R163" s="129">
        <f t="shared" si="4"/>
        <v>315</v>
      </c>
      <c r="S163" s="129">
        <v>5.6</v>
      </c>
      <c r="T163" s="153">
        <v>15518729136</v>
      </c>
      <c r="U163" s="129" t="s">
        <v>1041</v>
      </c>
    </row>
    <row r="164" spans="1:21" s="121" customFormat="1" ht="15">
      <c r="A164" s="129">
        <v>163</v>
      </c>
      <c r="B164" s="130" t="s">
        <v>1268</v>
      </c>
      <c r="C164" s="131" t="s">
        <v>373</v>
      </c>
      <c r="D164" s="129"/>
      <c r="E164" s="129"/>
      <c r="F164" s="129" t="s">
        <v>392</v>
      </c>
      <c r="G164" s="133" t="s">
        <v>1270</v>
      </c>
      <c r="H164" s="134" t="s">
        <v>1249</v>
      </c>
      <c r="I164" s="426" t="s">
        <v>1717</v>
      </c>
      <c r="J164" s="138" t="s">
        <v>1718</v>
      </c>
      <c r="K164" s="128">
        <f ca="1" t="shared" si="5"/>
        <v>69</v>
      </c>
      <c r="L164" s="138"/>
      <c r="M164" s="129"/>
      <c r="N164" s="129"/>
      <c r="O164" s="129">
        <v>1</v>
      </c>
      <c r="P164" s="129">
        <v>315</v>
      </c>
      <c r="Q164" s="157">
        <v>0</v>
      </c>
      <c r="R164" s="129">
        <f t="shared" si="4"/>
        <v>315</v>
      </c>
      <c r="S164" s="129"/>
      <c r="T164" s="153"/>
      <c r="U164" s="129" t="s">
        <v>1041</v>
      </c>
    </row>
    <row r="165" spans="1:21" s="121" customFormat="1" ht="15">
      <c r="A165" s="129">
        <v>164</v>
      </c>
      <c r="B165" s="130" t="s">
        <v>1268</v>
      </c>
      <c r="C165" s="131" t="s">
        <v>373</v>
      </c>
      <c r="D165" s="129">
        <v>4114800095</v>
      </c>
      <c r="E165" s="129">
        <v>1201019682</v>
      </c>
      <c r="F165" s="129" t="s">
        <v>393</v>
      </c>
      <c r="G165" s="133" t="s">
        <v>1270</v>
      </c>
      <c r="H165" s="134" t="s">
        <v>1249</v>
      </c>
      <c r="I165" s="147" t="s">
        <v>1719</v>
      </c>
      <c r="J165" s="138" t="s">
        <v>1720</v>
      </c>
      <c r="K165" s="128">
        <f ca="1" t="shared" si="5"/>
        <v>40</v>
      </c>
      <c r="L165" s="138" t="s">
        <v>1063</v>
      </c>
      <c r="M165" s="129" t="s">
        <v>1328</v>
      </c>
      <c r="N165" s="129" t="s">
        <v>394</v>
      </c>
      <c r="O165" s="132">
        <v>1</v>
      </c>
      <c r="P165" s="129">
        <v>315</v>
      </c>
      <c r="Q165" s="157">
        <v>0</v>
      </c>
      <c r="R165" s="129">
        <f t="shared" si="4"/>
        <v>315</v>
      </c>
      <c r="S165" s="129">
        <v>5.6</v>
      </c>
      <c r="T165" s="153">
        <v>15237097123</v>
      </c>
      <c r="U165" s="129" t="s">
        <v>1041</v>
      </c>
    </row>
    <row r="166" spans="1:21" s="121" customFormat="1" ht="15">
      <c r="A166" s="129">
        <v>165</v>
      </c>
      <c r="B166" s="130" t="s">
        <v>1268</v>
      </c>
      <c r="C166" s="131" t="s">
        <v>373</v>
      </c>
      <c r="D166" s="129">
        <v>4114800097</v>
      </c>
      <c r="E166" s="129">
        <v>1201032982</v>
      </c>
      <c r="F166" s="129" t="s">
        <v>395</v>
      </c>
      <c r="G166" s="133" t="s">
        <v>1270</v>
      </c>
      <c r="H166" s="134" t="s">
        <v>1249</v>
      </c>
      <c r="I166" s="147" t="s">
        <v>1721</v>
      </c>
      <c r="J166" s="138" t="s">
        <v>1722</v>
      </c>
      <c r="K166" s="128">
        <f ca="1" t="shared" si="5"/>
        <v>63</v>
      </c>
      <c r="L166" s="138" t="s">
        <v>1063</v>
      </c>
      <c r="M166" s="129" t="s">
        <v>1723</v>
      </c>
      <c r="N166" s="129" t="s">
        <v>396</v>
      </c>
      <c r="O166" s="129">
        <v>1</v>
      </c>
      <c r="P166" s="129">
        <v>315</v>
      </c>
      <c r="Q166" s="157">
        <v>0</v>
      </c>
      <c r="R166" s="129">
        <f t="shared" si="4"/>
        <v>315</v>
      </c>
      <c r="S166" s="129">
        <v>5.6</v>
      </c>
      <c r="T166" s="153">
        <v>15036120744</v>
      </c>
      <c r="U166" s="129" t="s">
        <v>1041</v>
      </c>
    </row>
    <row r="167" spans="1:21" s="121" customFormat="1" ht="15">
      <c r="A167" s="129">
        <v>166</v>
      </c>
      <c r="B167" s="130" t="s">
        <v>1268</v>
      </c>
      <c r="C167" s="131" t="s">
        <v>373</v>
      </c>
      <c r="D167" s="129">
        <v>4114800100</v>
      </c>
      <c r="E167" s="129">
        <v>1201048835</v>
      </c>
      <c r="F167" s="129" t="s">
        <v>397</v>
      </c>
      <c r="G167" s="133" t="s">
        <v>1270</v>
      </c>
      <c r="H167" s="134" t="s">
        <v>1249</v>
      </c>
      <c r="I167" s="426" t="s">
        <v>1724</v>
      </c>
      <c r="J167" s="138" t="s">
        <v>1725</v>
      </c>
      <c r="K167" s="128">
        <f ca="1" t="shared" si="5"/>
        <v>42</v>
      </c>
      <c r="L167" s="138" t="s">
        <v>1063</v>
      </c>
      <c r="M167" s="129" t="s">
        <v>1058</v>
      </c>
      <c r="N167" s="129" t="s">
        <v>394</v>
      </c>
      <c r="O167" s="132">
        <v>1</v>
      </c>
      <c r="P167" s="129">
        <v>315</v>
      </c>
      <c r="Q167" s="157">
        <v>0</v>
      </c>
      <c r="R167" s="129">
        <f t="shared" si="4"/>
        <v>315</v>
      </c>
      <c r="S167" s="129">
        <v>5.6</v>
      </c>
      <c r="T167" s="153">
        <v>15938302935</v>
      </c>
      <c r="U167" s="129" t="s">
        <v>1041</v>
      </c>
    </row>
    <row r="168" spans="1:21" s="121" customFormat="1" ht="15">
      <c r="A168" s="129">
        <v>167</v>
      </c>
      <c r="B168" s="130" t="s">
        <v>1268</v>
      </c>
      <c r="C168" s="131" t="s">
        <v>373</v>
      </c>
      <c r="D168" s="129"/>
      <c r="E168" s="129"/>
      <c r="F168" s="129" t="s">
        <v>398</v>
      </c>
      <c r="G168" s="133" t="s">
        <v>1270</v>
      </c>
      <c r="H168" s="134" t="s">
        <v>1249</v>
      </c>
      <c r="I168" s="426" t="s">
        <v>1726</v>
      </c>
      <c r="J168" s="138" t="s">
        <v>1727</v>
      </c>
      <c r="K168" s="128">
        <f ca="1" t="shared" si="5"/>
        <v>17</v>
      </c>
      <c r="L168" s="138"/>
      <c r="M168" s="129"/>
      <c r="N168" s="129"/>
      <c r="O168" s="129">
        <v>1</v>
      </c>
      <c r="P168" s="129">
        <v>315</v>
      </c>
      <c r="Q168" s="157">
        <v>0</v>
      </c>
      <c r="R168" s="129">
        <f t="shared" si="4"/>
        <v>315</v>
      </c>
      <c r="S168" s="129"/>
      <c r="T168" s="153"/>
      <c r="U168" s="129" t="s">
        <v>1041</v>
      </c>
    </row>
    <row r="169" spans="1:21" s="121" customFormat="1" ht="15">
      <c r="A169" s="129">
        <v>168</v>
      </c>
      <c r="B169" s="130" t="s">
        <v>1268</v>
      </c>
      <c r="C169" s="131" t="s">
        <v>373</v>
      </c>
      <c r="D169" s="129">
        <v>4114800103</v>
      </c>
      <c r="E169" s="129">
        <v>1201023271</v>
      </c>
      <c r="F169" s="129" t="s">
        <v>399</v>
      </c>
      <c r="G169" s="133" t="s">
        <v>1270</v>
      </c>
      <c r="H169" s="134" t="s">
        <v>1249</v>
      </c>
      <c r="I169" s="147" t="s">
        <v>1728</v>
      </c>
      <c r="J169" s="138" t="s">
        <v>1729</v>
      </c>
      <c r="K169" s="128">
        <f ca="1" t="shared" si="5"/>
        <v>62</v>
      </c>
      <c r="L169" s="138" t="s">
        <v>1063</v>
      </c>
      <c r="M169" s="129" t="s">
        <v>1181</v>
      </c>
      <c r="N169" s="129" t="s">
        <v>400</v>
      </c>
      <c r="O169" s="132">
        <v>1</v>
      </c>
      <c r="P169" s="129">
        <v>315</v>
      </c>
      <c r="Q169" s="157">
        <v>0</v>
      </c>
      <c r="R169" s="129">
        <f t="shared" si="4"/>
        <v>315</v>
      </c>
      <c r="S169" s="129">
        <v>5.6</v>
      </c>
      <c r="T169" s="153">
        <v>13569325392</v>
      </c>
      <c r="U169" s="129" t="s">
        <v>1041</v>
      </c>
    </row>
    <row r="170" spans="1:21" s="121" customFormat="1" ht="15">
      <c r="A170" s="129">
        <v>169</v>
      </c>
      <c r="B170" s="130" t="s">
        <v>1268</v>
      </c>
      <c r="C170" s="131" t="s">
        <v>373</v>
      </c>
      <c r="D170" s="129">
        <v>4114800104</v>
      </c>
      <c r="E170" s="129">
        <v>2101643667</v>
      </c>
      <c r="F170" s="129" t="s">
        <v>401</v>
      </c>
      <c r="G170" s="133" t="s">
        <v>1270</v>
      </c>
      <c r="H170" s="134" t="s">
        <v>1249</v>
      </c>
      <c r="I170" s="147" t="s">
        <v>1730</v>
      </c>
      <c r="J170" s="138" t="s">
        <v>1731</v>
      </c>
      <c r="K170" s="128">
        <f ca="1" t="shared" si="5"/>
        <v>35</v>
      </c>
      <c r="L170" s="138" t="s">
        <v>1063</v>
      </c>
      <c r="M170" s="129" t="s">
        <v>1491</v>
      </c>
      <c r="N170" s="129" t="s">
        <v>377</v>
      </c>
      <c r="O170" s="129">
        <v>1</v>
      </c>
      <c r="P170" s="129">
        <v>315</v>
      </c>
      <c r="Q170" s="157">
        <v>0</v>
      </c>
      <c r="R170" s="129">
        <f t="shared" si="4"/>
        <v>315</v>
      </c>
      <c r="S170" s="129">
        <v>5.6</v>
      </c>
      <c r="T170" s="153">
        <v>13273847106</v>
      </c>
      <c r="U170" s="129" t="s">
        <v>1041</v>
      </c>
    </row>
    <row r="171" spans="1:21" s="121" customFormat="1" ht="15">
      <c r="A171" s="129">
        <v>170</v>
      </c>
      <c r="B171" s="130" t="s">
        <v>1268</v>
      </c>
      <c r="C171" s="131" t="s">
        <v>373</v>
      </c>
      <c r="D171" s="129"/>
      <c r="E171" s="129"/>
      <c r="F171" s="129" t="s">
        <v>402</v>
      </c>
      <c r="G171" s="133" t="s">
        <v>1270</v>
      </c>
      <c r="H171" s="134" t="s">
        <v>1249</v>
      </c>
      <c r="I171" s="426" t="s">
        <v>1732</v>
      </c>
      <c r="J171" s="138" t="s">
        <v>1733</v>
      </c>
      <c r="K171" s="128">
        <f ca="1" t="shared" si="5"/>
        <v>13</v>
      </c>
      <c r="L171" s="138"/>
      <c r="M171" s="129"/>
      <c r="N171" s="129"/>
      <c r="O171" s="132">
        <v>1</v>
      </c>
      <c r="P171" s="129">
        <v>315</v>
      </c>
      <c r="Q171" s="157">
        <v>0</v>
      </c>
      <c r="R171" s="129">
        <f t="shared" si="4"/>
        <v>315</v>
      </c>
      <c r="S171" s="129"/>
      <c r="T171" s="153"/>
      <c r="U171" s="129" t="s">
        <v>1041</v>
      </c>
    </row>
    <row r="172" spans="1:21" s="121" customFormat="1" ht="15">
      <c r="A172" s="129">
        <v>171</v>
      </c>
      <c r="B172" s="130" t="s">
        <v>1268</v>
      </c>
      <c r="C172" s="131" t="s">
        <v>373</v>
      </c>
      <c r="D172" s="129">
        <v>4114800109</v>
      </c>
      <c r="E172" s="129">
        <v>2100974779</v>
      </c>
      <c r="F172" s="129" t="s">
        <v>403</v>
      </c>
      <c r="G172" s="133" t="s">
        <v>1270</v>
      </c>
      <c r="H172" s="142" t="s">
        <v>1249</v>
      </c>
      <c r="I172" s="147" t="s">
        <v>1734</v>
      </c>
      <c r="J172" s="138" t="s">
        <v>1735</v>
      </c>
      <c r="K172" s="128">
        <f ca="1" t="shared" si="5"/>
        <v>29</v>
      </c>
      <c r="L172" s="138" t="s">
        <v>1063</v>
      </c>
      <c r="M172" s="129" t="s">
        <v>1052</v>
      </c>
      <c r="N172" s="129" t="s">
        <v>384</v>
      </c>
      <c r="O172" s="129">
        <v>1</v>
      </c>
      <c r="P172" s="129">
        <v>315</v>
      </c>
      <c r="Q172" s="157">
        <v>0</v>
      </c>
      <c r="R172" s="129">
        <f t="shared" si="4"/>
        <v>315</v>
      </c>
      <c r="S172" s="129">
        <v>5.6</v>
      </c>
      <c r="T172" s="153">
        <v>13598356679</v>
      </c>
      <c r="U172" s="129" t="s">
        <v>1041</v>
      </c>
    </row>
    <row r="173" spans="1:21" s="121" customFormat="1" ht="15">
      <c r="A173" s="129">
        <v>172</v>
      </c>
      <c r="B173" s="130" t="s">
        <v>1268</v>
      </c>
      <c r="C173" s="131" t="s">
        <v>373</v>
      </c>
      <c r="D173" s="132">
        <v>4114800326</v>
      </c>
      <c r="E173" s="132">
        <v>2101150950</v>
      </c>
      <c r="F173" s="132" t="s">
        <v>404</v>
      </c>
      <c r="G173" s="133" t="s">
        <v>1270</v>
      </c>
      <c r="H173" s="134" t="s">
        <v>1249</v>
      </c>
      <c r="I173" s="147" t="s">
        <v>1736</v>
      </c>
      <c r="J173" s="148" t="s">
        <v>1737</v>
      </c>
      <c r="K173" s="128">
        <f ca="1" t="shared" si="5"/>
        <v>8</v>
      </c>
      <c r="L173" s="132">
        <v>201610</v>
      </c>
      <c r="M173" s="132" t="s">
        <v>1108</v>
      </c>
      <c r="N173" s="132" t="s">
        <v>384</v>
      </c>
      <c r="O173" s="132">
        <v>1</v>
      </c>
      <c r="P173" s="129">
        <v>315</v>
      </c>
      <c r="Q173" s="157">
        <v>0</v>
      </c>
      <c r="R173" s="129">
        <f t="shared" si="4"/>
        <v>315</v>
      </c>
      <c r="S173" s="129">
        <v>5.6</v>
      </c>
      <c r="T173" s="153">
        <v>18703800920</v>
      </c>
      <c r="U173" s="129" t="s">
        <v>1041</v>
      </c>
    </row>
    <row r="174" spans="1:21" s="121" customFormat="1" ht="15">
      <c r="A174" s="129">
        <v>173</v>
      </c>
      <c r="B174" s="130" t="s">
        <v>1268</v>
      </c>
      <c r="C174" s="131" t="s">
        <v>373</v>
      </c>
      <c r="D174" s="132">
        <v>4114800327</v>
      </c>
      <c r="E174" s="132">
        <v>2101621837</v>
      </c>
      <c r="F174" s="132" t="s">
        <v>405</v>
      </c>
      <c r="G174" s="133" t="s">
        <v>1270</v>
      </c>
      <c r="H174" s="134" t="s">
        <v>1249</v>
      </c>
      <c r="I174" s="147" t="s">
        <v>1738</v>
      </c>
      <c r="J174" s="148" t="s">
        <v>1739</v>
      </c>
      <c r="K174" s="128">
        <f ca="1" t="shared" si="5"/>
        <v>49</v>
      </c>
      <c r="L174" s="132">
        <v>201610</v>
      </c>
      <c r="M174" s="132" t="s">
        <v>1491</v>
      </c>
      <c r="N174" s="132" t="s">
        <v>406</v>
      </c>
      <c r="O174" s="129">
        <v>1</v>
      </c>
      <c r="P174" s="129">
        <v>315</v>
      </c>
      <c r="Q174" s="157">
        <v>0</v>
      </c>
      <c r="R174" s="129">
        <f aca="true" t="shared" si="6" ref="R174:R206">P174+Q174</f>
        <v>315</v>
      </c>
      <c r="S174" s="129">
        <v>5.6</v>
      </c>
      <c r="T174" s="153">
        <v>15082931808</v>
      </c>
      <c r="U174" s="129" t="s">
        <v>1041</v>
      </c>
    </row>
    <row r="175" spans="1:21" s="121" customFormat="1" ht="15">
      <c r="A175" s="129">
        <v>174</v>
      </c>
      <c r="B175" s="130" t="s">
        <v>1268</v>
      </c>
      <c r="C175" s="131" t="s">
        <v>373</v>
      </c>
      <c r="D175" s="135" t="s">
        <v>1740</v>
      </c>
      <c r="E175" s="135" t="s">
        <v>1741</v>
      </c>
      <c r="F175" s="135" t="s">
        <v>407</v>
      </c>
      <c r="G175" s="133" t="s">
        <v>1270</v>
      </c>
      <c r="H175" s="134" t="s">
        <v>1249</v>
      </c>
      <c r="I175" s="147" t="s">
        <v>1742</v>
      </c>
      <c r="J175" s="135" t="s">
        <v>1743</v>
      </c>
      <c r="K175" s="128">
        <f ca="1" t="shared" si="5"/>
        <v>52</v>
      </c>
      <c r="L175" s="135" t="s">
        <v>1077</v>
      </c>
      <c r="M175" s="135" t="s">
        <v>1744</v>
      </c>
      <c r="N175" s="135" t="s">
        <v>408</v>
      </c>
      <c r="O175" s="132">
        <v>1</v>
      </c>
      <c r="P175" s="129">
        <v>315</v>
      </c>
      <c r="Q175" s="157">
        <v>0</v>
      </c>
      <c r="R175" s="129">
        <f t="shared" si="6"/>
        <v>315</v>
      </c>
      <c r="S175" s="129">
        <v>5.6</v>
      </c>
      <c r="T175" s="153">
        <v>13639602037</v>
      </c>
      <c r="U175" s="129" t="s">
        <v>1041</v>
      </c>
    </row>
    <row r="176" spans="1:21" s="121" customFormat="1" ht="15">
      <c r="A176" s="129">
        <v>175</v>
      </c>
      <c r="B176" s="130" t="s">
        <v>1268</v>
      </c>
      <c r="C176" s="131" t="s">
        <v>373</v>
      </c>
      <c r="D176" s="135"/>
      <c r="E176" s="135"/>
      <c r="F176" s="135" t="s">
        <v>409</v>
      </c>
      <c r="G176" s="133" t="s">
        <v>1270</v>
      </c>
      <c r="H176" s="134" t="s">
        <v>1249</v>
      </c>
      <c r="I176" s="426" t="s">
        <v>1732</v>
      </c>
      <c r="J176" s="135" t="s">
        <v>1745</v>
      </c>
      <c r="K176" s="128">
        <f ca="1" t="shared" si="5"/>
        <v>18</v>
      </c>
      <c r="L176" s="135"/>
      <c r="M176" s="135"/>
      <c r="N176" s="135"/>
      <c r="O176" s="129">
        <v>1</v>
      </c>
      <c r="P176" s="129">
        <v>315</v>
      </c>
      <c r="Q176" s="157">
        <v>0</v>
      </c>
      <c r="R176" s="129">
        <f t="shared" si="6"/>
        <v>315</v>
      </c>
      <c r="S176" s="129"/>
      <c r="T176" s="153"/>
      <c r="U176" s="129" t="s">
        <v>1041</v>
      </c>
    </row>
    <row r="177" spans="1:21" s="121" customFormat="1" ht="15">
      <c r="A177" s="129">
        <v>176</v>
      </c>
      <c r="B177" s="130" t="s">
        <v>1268</v>
      </c>
      <c r="C177" s="131" t="s">
        <v>373</v>
      </c>
      <c r="D177" s="136">
        <v>4114800363</v>
      </c>
      <c r="E177" s="136">
        <v>1201038112</v>
      </c>
      <c r="F177" s="135" t="s">
        <v>410</v>
      </c>
      <c r="G177" s="133" t="s">
        <v>1270</v>
      </c>
      <c r="H177" s="134" t="s">
        <v>1249</v>
      </c>
      <c r="I177" s="147" t="s">
        <v>1746</v>
      </c>
      <c r="J177" s="135" t="s">
        <v>1747</v>
      </c>
      <c r="K177" s="128">
        <f ca="1" t="shared" si="5"/>
        <v>24</v>
      </c>
      <c r="L177" s="135" t="s">
        <v>1336</v>
      </c>
      <c r="M177" s="135" t="s">
        <v>1071</v>
      </c>
      <c r="N177" s="135" t="s">
        <v>279</v>
      </c>
      <c r="O177" s="132">
        <v>1</v>
      </c>
      <c r="P177" s="129">
        <v>315</v>
      </c>
      <c r="Q177" s="157">
        <v>0</v>
      </c>
      <c r="R177" s="129">
        <f t="shared" si="6"/>
        <v>315</v>
      </c>
      <c r="S177" s="129">
        <v>5.6</v>
      </c>
      <c r="T177" s="153">
        <v>13781509040</v>
      </c>
      <c r="U177" s="129" t="s">
        <v>1041</v>
      </c>
    </row>
    <row r="178" spans="1:21" s="121" customFormat="1" ht="15">
      <c r="A178" s="129">
        <v>177</v>
      </c>
      <c r="B178" s="130" t="s">
        <v>1268</v>
      </c>
      <c r="C178" s="131" t="s">
        <v>373</v>
      </c>
      <c r="D178" s="11">
        <v>4114800396</v>
      </c>
      <c r="E178" s="11">
        <v>2100960679</v>
      </c>
      <c r="F178" s="11" t="s">
        <v>411</v>
      </c>
      <c r="G178" s="133" t="s">
        <v>1270</v>
      </c>
      <c r="H178" s="134" t="s">
        <v>1249</v>
      </c>
      <c r="I178" s="147" t="s">
        <v>1748</v>
      </c>
      <c r="J178" s="429" t="s">
        <v>1749</v>
      </c>
      <c r="K178" s="128">
        <f ca="1" t="shared" si="5"/>
        <v>53</v>
      </c>
      <c r="L178" s="11">
        <v>201707</v>
      </c>
      <c r="M178" s="11" t="s">
        <v>1750</v>
      </c>
      <c r="N178" s="11" t="s">
        <v>412</v>
      </c>
      <c r="O178" s="129">
        <v>1</v>
      </c>
      <c r="P178" s="129">
        <v>315</v>
      </c>
      <c r="Q178" s="157">
        <v>0</v>
      </c>
      <c r="R178" s="129">
        <f t="shared" si="6"/>
        <v>315</v>
      </c>
      <c r="S178" s="129">
        <v>5.6</v>
      </c>
      <c r="T178" s="153">
        <v>13271112224</v>
      </c>
      <c r="U178" s="129" t="s">
        <v>1041</v>
      </c>
    </row>
    <row r="179" spans="1:21" s="121" customFormat="1" ht="15">
      <c r="A179" s="129">
        <v>178</v>
      </c>
      <c r="B179" s="130" t="s">
        <v>1268</v>
      </c>
      <c r="C179" s="131" t="s">
        <v>373</v>
      </c>
      <c r="D179" s="11"/>
      <c r="E179" s="11"/>
      <c r="F179" s="11" t="s">
        <v>413</v>
      </c>
      <c r="G179" s="133" t="s">
        <v>1270</v>
      </c>
      <c r="H179" s="134" t="s">
        <v>1249</v>
      </c>
      <c r="I179" s="426" t="s">
        <v>1751</v>
      </c>
      <c r="J179" s="429" t="s">
        <v>1752</v>
      </c>
      <c r="K179" s="128">
        <f ca="1" t="shared" si="5"/>
        <v>45</v>
      </c>
      <c r="L179" s="11"/>
      <c r="M179" s="11"/>
      <c r="N179" s="11"/>
      <c r="O179" s="132">
        <v>1</v>
      </c>
      <c r="P179" s="129">
        <v>315</v>
      </c>
      <c r="Q179" s="157">
        <v>0</v>
      </c>
      <c r="R179" s="129">
        <f t="shared" si="6"/>
        <v>315</v>
      </c>
      <c r="S179" s="129"/>
      <c r="T179" s="153"/>
      <c r="U179" s="129" t="s">
        <v>1041</v>
      </c>
    </row>
    <row r="180" spans="1:21" s="121" customFormat="1" ht="15">
      <c r="A180" s="129">
        <v>179</v>
      </c>
      <c r="B180" s="130" t="s">
        <v>1268</v>
      </c>
      <c r="C180" s="131" t="s">
        <v>373</v>
      </c>
      <c r="D180" s="11"/>
      <c r="E180" s="11"/>
      <c r="F180" s="11" t="s">
        <v>414</v>
      </c>
      <c r="G180" s="133" t="s">
        <v>1270</v>
      </c>
      <c r="H180" s="134" t="s">
        <v>1249</v>
      </c>
      <c r="I180" s="426" t="s">
        <v>1753</v>
      </c>
      <c r="J180" s="429" t="s">
        <v>1754</v>
      </c>
      <c r="K180" s="128">
        <f ca="1" t="shared" si="5"/>
        <v>12</v>
      </c>
      <c r="L180" s="11"/>
      <c r="M180" s="11"/>
      <c r="N180" s="11"/>
      <c r="O180" s="129">
        <v>1</v>
      </c>
      <c r="P180" s="129">
        <v>315</v>
      </c>
      <c r="Q180" s="157">
        <v>0</v>
      </c>
      <c r="R180" s="129">
        <f t="shared" si="6"/>
        <v>315</v>
      </c>
      <c r="S180" s="129"/>
      <c r="T180" s="153"/>
      <c r="U180" s="129" t="s">
        <v>1041</v>
      </c>
    </row>
    <row r="181" spans="1:21" s="121" customFormat="1" ht="15">
      <c r="A181" s="129">
        <v>180</v>
      </c>
      <c r="B181" s="130" t="s">
        <v>1268</v>
      </c>
      <c r="C181" s="131" t="s">
        <v>373</v>
      </c>
      <c r="D181" s="11">
        <v>4114800397</v>
      </c>
      <c r="E181" s="11">
        <v>1201019666</v>
      </c>
      <c r="F181" s="11" t="s">
        <v>415</v>
      </c>
      <c r="G181" s="133" t="s">
        <v>1270</v>
      </c>
      <c r="H181" s="134" t="s">
        <v>1249</v>
      </c>
      <c r="I181" s="147" t="s">
        <v>1755</v>
      </c>
      <c r="J181" s="429" t="s">
        <v>1756</v>
      </c>
      <c r="K181" s="128">
        <f ca="1" t="shared" si="5"/>
        <v>71</v>
      </c>
      <c r="L181" s="11">
        <v>201707</v>
      </c>
      <c r="M181" s="11" t="s">
        <v>1108</v>
      </c>
      <c r="N181" s="11" t="s">
        <v>406</v>
      </c>
      <c r="O181" s="132">
        <v>1</v>
      </c>
      <c r="P181" s="129">
        <v>315</v>
      </c>
      <c r="Q181" s="157">
        <v>0</v>
      </c>
      <c r="R181" s="129">
        <f t="shared" si="6"/>
        <v>315</v>
      </c>
      <c r="S181" s="129">
        <v>5.6</v>
      </c>
      <c r="T181" s="153">
        <v>13781447769</v>
      </c>
      <c r="U181" s="129" t="s">
        <v>1041</v>
      </c>
    </row>
    <row r="182" spans="1:21" s="121" customFormat="1" ht="15">
      <c r="A182" s="129">
        <v>181</v>
      </c>
      <c r="B182" s="130" t="s">
        <v>1268</v>
      </c>
      <c r="C182" s="131" t="s">
        <v>373</v>
      </c>
      <c r="D182" s="11">
        <v>4114800427</v>
      </c>
      <c r="E182" s="11">
        <v>1201019644</v>
      </c>
      <c r="F182" s="132" t="s">
        <v>416</v>
      </c>
      <c r="G182" s="133" t="s">
        <v>1270</v>
      </c>
      <c r="H182" s="134" t="s">
        <v>1249</v>
      </c>
      <c r="I182" s="147" t="s">
        <v>1757</v>
      </c>
      <c r="J182" s="148" t="s">
        <v>1758</v>
      </c>
      <c r="K182" s="128">
        <f ca="1" t="shared" si="5"/>
        <v>34</v>
      </c>
      <c r="L182" s="156">
        <v>43160</v>
      </c>
      <c r="M182" s="132" t="s">
        <v>1108</v>
      </c>
      <c r="N182" s="132" t="s">
        <v>369</v>
      </c>
      <c r="O182" s="129">
        <v>1</v>
      </c>
      <c r="P182" s="129">
        <v>315</v>
      </c>
      <c r="Q182" s="157">
        <v>0</v>
      </c>
      <c r="R182" s="129">
        <f t="shared" si="6"/>
        <v>315</v>
      </c>
      <c r="S182" s="129">
        <v>5.6</v>
      </c>
      <c r="T182" s="153">
        <v>15503829009</v>
      </c>
      <c r="U182" s="129" t="s">
        <v>1041</v>
      </c>
    </row>
    <row r="183" spans="1:21" s="121" customFormat="1" ht="15">
      <c r="A183" s="129">
        <v>182</v>
      </c>
      <c r="B183" s="130" t="s">
        <v>1268</v>
      </c>
      <c r="C183" s="131" t="s">
        <v>373</v>
      </c>
      <c r="D183" s="11"/>
      <c r="E183" s="11"/>
      <c r="F183" s="132" t="s">
        <v>417</v>
      </c>
      <c r="G183" s="133" t="s">
        <v>1270</v>
      </c>
      <c r="H183" s="134" t="s">
        <v>1249</v>
      </c>
      <c r="I183" s="426" t="s">
        <v>1759</v>
      </c>
      <c r="J183" s="148" t="s">
        <v>1760</v>
      </c>
      <c r="K183" s="128">
        <f ca="1" t="shared" si="5"/>
        <v>12</v>
      </c>
      <c r="L183" s="156"/>
      <c r="M183" s="132"/>
      <c r="N183" s="132"/>
      <c r="O183" s="132">
        <v>1</v>
      </c>
      <c r="P183" s="129">
        <v>315</v>
      </c>
      <c r="Q183" s="157">
        <v>0</v>
      </c>
      <c r="R183" s="129">
        <f t="shared" si="6"/>
        <v>315</v>
      </c>
      <c r="S183" s="129"/>
      <c r="T183" s="153"/>
      <c r="U183" s="129" t="s">
        <v>1041</v>
      </c>
    </row>
    <row r="184" spans="1:21" s="121" customFormat="1" ht="15">
      <c r="A184" s="129">
        <v>183</v>
      </c>
      <c r="B184" s="130" t="s">
        <v>1268</v>
      </c>
      <c r="C184" s="131" t="s">
        <v>373</v>
      </c>
      <c r="D184" s="11">
        <v>4114800434</v>
      </c>
      <c r="E184" s="11">
        <v>2101256539</v>
      </c>
      <c r="F184" s="131" t="s">
        <v>418</v>
      </c>
      <c r="G184" s="133" t="s">
        <v>1270</v>
      </c>
      <c r="H184" s="134" t="s">
        <v>1249</v>
      </c>
      <c r="I184" s="147" t="s">
        <v>1761</v>
      </c>
      <c r="J184" s="428" t="s">
        <v>1762</v>
      </c>
      <c r="K184" s="128">
        <f ca="1" t="shared" si="5"/>
        <v>54</v>
      </c>
      <c r="L184" s="131">
        <v>201805</v>
      </c>
      <c r="M184" s="131" t="s">
        <v>1108</v>
      </c>
      <c r="N184" s="131" t="s">
        <v>419</v>
      </c>
      <c r="O184" s="129">
        <v>1</v>
      </c>
      <c r="P184" s="129">
        <v>315</v>
      </c>
      <c r="Q184" s="157">
        <v>0</v>
      </c>
      <c r="R184" s="129">
        <f t="shared" si="6"/>
        <v>315</v>
      </c>
      <c r="S184" s="129">
        <v>5.6</v>
      </c>
      <c r="T184" s="153">
        <v>15378716316</v>
      </c>
      <c r="U184" s="129" t="s">
        <v>1041</v>
      </c>
    </row>
    <row r="185" spans="1:21" s="121" customFormat="1" ht="15">
      <c r="A185" s="129">
        <v>184</v>
      </c>
      <c r="B185" s="130" t="s">
        <v>1268</v>
      </c>
      <c r="C185" s="131" t="s">
        <v>373</v>
      </c>
      <c r="D185" s="11">
        <v>4114800435</v>
      </c>
      <c r="E185" s="11">
        <v>2101126760</v>
      </c>
      <c r="F185" s="131" t="s">
        <v>420</v>
      </c>
      <c r="G185" s="133" t="s">
        <v>1270</v>
      </c>
      <c r="H185" s="134" t="s">
        <v>1249</v>
      </c>
      <c r="I185" s="147" t="s">
        <v>1763</v>
      </c>
      <c r="J185" s="428" t="s">
        <v>1764</v>
      </c>
      <c r="K185" s="128">
        <f ca="1" t="shared" si="5"/>
        <v>43</v>
      </c>
      <c r="L185" s="131">
        <v>201805</v>
      </c>
      <c r="M185" s="131" t="s">
        <v>1108</v>
      </c>
      <c r="N185" s="131" t="s">
        <v>421</v>
      </c>
      <c r="O185" s="132">
        <v>1</v>
      </c>
      <c r="P185" s="129">
        <v>315</v>
      </c>
      <c r="Q185" s="157">
        <v>0</v>
      </c>
      <c r="R185" s="129">
        <f t="shared" si="6"/>
        <v>315</v>
      </c>
      <c r="S185" s="129">
        <v>5.6</v>
      </c>
      <c r="T185" s="153">
        <v>15738238120</v>
      </c>
      <c r="U185" s="129" t="s">
        <v>1041</v>
      </c>
    </row>
    <row r="186" spans="1:21" s="121" customFormat="1" ht="15">
      <c r="A186" s="129">
        <v>185</v>
      </c>
      <c r="B186" s="130" t="s">
        <v>1268</v>
      </c>
      <c r="C186" s="131" t="s">
        <v>373</v>
      </c>
      <c r="D186" s="11">
        <v>4114800453</v>
      </c>
      <c r="E186" s="11">
        <v>2101484731</v>
      </c>
      <c r="F186" s="137" t="s">
        <v>422</v>
      </c>
      <c r="G186" s="133" t="s">
        <v>1270</v>
      </c>
      <c r="H186" s="134" t="s">
        <v>1249</v>
      </c>
      <c r="I186" s="147" t="s">
        <v>1765</v>
      </c>
      <c r="J186" s="137" t="s">
        <v>1766</v>
      </c>
      <c r="K186" s="128">
        <f ca="1" t="shared" si="5"/>
        <v>54</v>
      </c>
      <c r="L186" s="131">
        <v>201810</v>
      </c>
      <c r="M186" s="137" t="s">
        <v>1767</v>
      </c>
      <c r="N186" s="137" t="s">
        <v>130</v>
      </c>
      <c r="O186" s="129">
        <v>1</v>
      </c>
      <c r="P186" s="129">
        <v>315</v>
      </c>
      <c r="Q186" s="157">
        <v>0</v>
      </c>
      <c r="R186" s="129">
        <f t="shared" si="6"/>
        <v>315</v>
      </c>
      <c r="S186" s="129">
        <v>5.6</v>
      </c>
      <c r="T186" s="153">
        <v>15836845951</v>
      </c>
      <c r="U186" s="129" t="s">
        <v>1041</v>
      </c>
    </row>
    <row r="187" spans="1:21" s="121" customFormat="1" ht="15">
      <c r="A187" s="129">
        <v>186</v>
      </c>
      <c r="B187" s="130" t="s">
        <v>1268</v>
      </c>
      <c r="C187" s="131" t="s">
        <v>373</v>
      </c>
      <c r="D187" s="11"/>
      <c r="E187" s="11"/>
      <c r="F187" s="137" t="s">
        <v>423</v>
      </c>
      <c r="G187" s="133" t="s">
        <v>1270</v>
      </c>
      <c r="H187" s="134" t="s">
        <v>1249</v>
      </c>
      <c r="I187" s="426" t="s">
        <v>1768</v>
      </c>
      <c r="J187" s="137" t="s">
        <v>1769</v>
      </c>
      <c r="K187" s="128">
        <f ca="1" t="shared" si="5"/>
        <v>33</v>
      </c>
      <c r="L187" s="131"/>
      <c r="M187" s="137"/>
      <c r="N187" s="137"/>
      <c r="O187" s="132">
        <v>1</v>
      </c>
      <c r="P187" s="129">
        <v>315</v>
      </c>
      <c r="Q187" s="157">
        <v>0</v>
      </c>
      <c r="R187" s="129">
        <f t="shared" si="6"/>
        <v>315</v>
      </c>
      <c r="S187" s="129"/>
      <c r="T187" s="153"/>
      <c r="U187" s="129" t="s">
        <v>1041</v>
      </c>
    </row>
    <row r="188" spans="1:21" s="121" customFormat="1" ht="15">
      <c r="A188" s="129">
        <v>187</v>
      </c>
      <c r="B188" s="130" t="s">
        <v>1268</v>
      </c>
      <c r="C188" s="131" t="s">
        <v>373</v>
      </c>
      <c r="D188" s="11">
        <v>4114800461</v>
      </c>
      <c r="E188" s="11">
        <v>1201042408</v>
      </c>
      <c r="F188" s="131" t="s">
        <v>424</v>
      </c>
      <c r="G188" s="133" t="s">
        <v>1270</v>
      </c>
      <c r="H188" s="134" t="s">
        <v>1249</v>
      </c>
      <c r="I188" s="147" t="s">
        <v>1770</v>
      </c>
      <c r="J188" s="428" t="s">
        <v>1771</v>
      </c>
      <c r="K188" s="128">
        <f ca="1" t="shared" si="5"/>
        <v>46</v>
      </c>
      <c r="L188" s="131">
        <v>201811</v>
      </c>
      <c r="M188" s="131" t="s">
        <v>1108</v>
      </c>
      <c r="N188" s="131" t="s">
        <v>425</v>
      </c>
      <c r="O188" s="129">
        <v>1</v>
      </c>
      <c r="P188" s="129">
        <v>315</v>
      </c>
      <c r="Q188" s="157">
        <v>0</v>
      </c>
      <c r="R188" s="129">
        <f t="shared" si="6"/>
        <v>315</v>
      </c>
      <c r="S188" s="129">
        <v>5.6</v>
      </c>
      <c r="T188" s="153">
        <v>15224796295</v>
      </c>
      <c r="U188" s="129" t="s">
        <v>1041</v>
      </c>
    </row>
    <row r="189" spans="1:21" s="121" customFormat="1" ht="15">
      <c r="A189" s="129">
        <v>188</v>
      </c>
      <c r="B189" s="130" t="s">
        <v>1268</v>
      </c>
      <c r="C189" s="131" t="s">
        <v>373</v>
      </c>
      <c r="D189" s="129">
        <v>4114800462</v>
      </c>
      <c r="E189" s="129">
        <v>1201040372</v>
      </c>
      <c r="F189" s="129" t="s">
        <v>426</v>
      </c>
      <c r="G189" s="133" t="s">
        <v>1270</v>
      </c>
      <c r="H189" s="134" t="s">
        <v>1249</v>
      </c>
      <c r="I189" s="147" t="s">
        <v>1772</v>
      </c>
      <c r="J189" s="138" t="s">
        <v>1773</v>
      </c>
      <c r="K189" s="128">
        <f ca="1" t="shared" si="5"/>
        <v>25</v>
      </c>
      <c r="L189" s="149">
        <v>201811</v>
      </c>
      <c r="M189" s="129" t="s">
        <v>1071</v>
      </c>
      <c r="N189" s="129" t="s">
        <v>427</v>
      </c>
      <c r="O189" s="129">
        <v>1</v>
      </c>
      <c r="P189" s="129">
        <v>315</v>
      </c>
      <c r="Q189" s="157">
        <v>0</v>
      </c>
      <c r="R189" s="129">
        <f t="shared" si="6"/>
        <v>315</v>
      </c>
      <c r="S189" s="129">
        <v>5.6</v>
      </c>
      <c r="T189" s="153">
        <v>13837042272</v>
      </c>
      <c r="U189" s="129" t="s">
        <v>1041</v>
      </c>
    </row>
    <row r="190" spans="1:21" s="121" customFormat="1" ht="15">
      <c r="A190" s="129">
        <v>189</v>
      </c>
      <c r="B190" s="130" t="s">
        <v>1268</v>
      </c>
      <c r="C190" s="131" t="s">
        <v>373</v>
      </c>
      <c r="D190" s="11">
        <v>4114800437</v>
      </c>
      <c r="E190" s="11">
        <v>1201010007</v>
      </c>
      <c r="F190" s="131" t="s">
        <v>428</v>
      </c>
      <c r="G190" s="133" t="s">
        <v>1270</v>
      </c>
      <c r="H190" s="134" t="s">
        <v>1249</v>
      </c>
      <c r="I190" s="147" t="s">
        <v>1774</v>
      </c>
      <c r="J190" s="131" t="s">
        <v>1775</v>
      </c>
      <c r="K190" s="128">
        <f ca="1" t="shared" si="5"/>
        <v>29</v>
      </c>
      <c r="L190" s="131">
        <v>201805</v>
      </c>
      <c r="M190" s="131" t="s">
        <v>1108</v>
      </c>
      <c r="N190" s="131" t="s">
        <v>429</v>
      </c>
      <c r="O190" s="132">
        <v>1</v>
      </c>
      <c r="P190" s="129">
        <v>315</v>
      </c>
      <c r="Q190" s="157">
        <v>0</v>
      </c>
      <c r="R190" s="129">
        <f t="shared" si="6"/>
        <v>315</v>
      </c>
      <c r="S190" s="129">
        <v>5.6</v>
      </c>
      <c r="T190" s="153">
        <v>13243255061</v>
      </c>
      <c r="U190" s="129" t="s">
        <v>1041</v>
      </c>
    </row>
    <row r="191" spans="1:21" s="121" customFormat="1" ht="15">
      <c r="A191" s="129">
        <v>190</v>
      </c>
      <c r="B191" s="130" t="s">
        <v>1268</v>
      </c>
      <c r="C191" s="131" t="s">
        <v>373</v>
      </c>
      <c r="D191" s="129">
        <v>4114800475</v>
      </c>
      <c r="E191" s="129">
        <v>1201023041</v>
      </c>
      <c r="F191" s="137" t="s">
        <v>430</v>
      </c>
      <c r="G191" s="133" t="s">
        <v>1270</v>
      </c>
      <c r="H191" s="134" t="s">
        <v>1249</v>
      </c>
      <c r="I191" s="147" t="s">
        <v>1776</v>
      </c>
      <c r="J191" s="152" t="s">
        <v>1777</v>
      </c>
      <c r="K191" s="128">
        <f ca="1" t="shared" si="5"/>
        <v>53</v>
      </c>
      <c r="L191" s="149">
        <v>201903</v>
      </c>
      <c r="M191" s="152" t="s">
        <v>1778</v>
      </c>
      <c r="N191" s="152" t="s">
        <v>431</v>
      </c>
      <c r="O191" s="129">
        <v>1</v>
      </c>
      <c r="P191" s="129">
        <v>315</v>
      </c>
      <c r="Q191" s="157">
        <v>0</v>
      </c>
      <c r="R191" s="129">
        <f t="shared" si="6"/>
        <v>315</v>
      </c>
      <c r="S191" s="129">
        <v>5.6</v>
      </c>
      <c r="T191" s="153">
        <v>15729230438</v>
      </c>
      <c r="U191" s="129" t="s">
        <v>1041</v>
      </c>
    </row>
    <row r="192" spans="1:21" s="121" customFormat="1" ht="15">
      <c r="A192" s="129">
        <v>191</v>
      </c>
      <c r="B192" s="130" t="s">
        <v>1268</v>
      </c>
      <c r="C192" s="131" t="s">
        <v>373</v>
      </c>
      <c r="D192" s="129">
        <v>4114800476</v>
      </c>
      <c r="E192" s="129">
        <v>2101797760</v>
      </c>
      <c r="F192" s="137" t="s">
        <v>432</v>
      </c>
      <c r="G192" s="133" t="s">
        <v>1270</v>
      </c>
      <c r="H192" s="134" t="s">
        <v>1249</v>
      </c>
      <c r="I192" s="147" t="s">
        <v>1779</v>
      </c>
      <c r="J192" s="152" t="s">
        <v>1780</v>
      </c>
      <c r="K192" s="128">
        <f ca="1" t="shared" si="5"/>
        <v>50</v>
      </c>
      <c r="L192" s="149">
        <v>201903</v>
      </c>
      <c r="M192" s="152" t="s">
        <v>1781</v>
      </c>
      <c r="N192" s="152" t="s">
        <v>57</v>
      </c>
      <c r="O192" s="132">
        <v>1</v>
      </c>
      <c r="P192" s="129">
        <v>315</v>
      </c>
      <c r="Q192" s="157">
        <v>0</v>
      </c>
      <c r="R192" s="129">
        <f t="shared" si="6"/>
        <v>315</v>
      </c>
      <c r="S192" s="129">
        <v>5.6</v>
      </c>
      <c r="T192" s="153">
        <v>13137008862</v>
      </c>
      <c r="U192" s="129" t="s">
        <v>1041</v>
      </c>
    </row>
    <row r="193" spans="1:21" s="121" customFormat="1" ht="15">
      <c r="A193" s="129">
        <v>192</v>
      </c>
      <c r="B193" s="130" t="s">
        <v>1268</v>
      </c>
      <c r="C193" s="131" t="s">
        <v>373</v>
      </c>
      <c r="D193" s="129">
        <v>4114800486</v>
      </c>
      <c r="E193" s="129">
        <v>1201045382</v>
      </c>
      <c r="F193" s="137" t="s">
        <v>433</v>
      </c>
      <c r="G193" s="133" t="s">
        <v>1270</v>
      </c>
      <c r="H193" s="134" t="s">
        <v>1249</v>
      </c>
      <c r="I193" s="147" t="s">
        <v>1782</v>
      </c>
      <c r="J193" s="137" t="s">
        <v>1783</v>
      </c>
      <c r="K193" s="128">
        <f ca="1" t="shared" si="5"/>
        <v>45</v>
      </c>
      <c r="L193" s="149">
        <v>201905</v>
      </c>
      <c r="M193" s="11" t="s">
        <v>1158</v>
      </c>
      <c r="N193" s="11" t="s">
        <v>434</v>
      </c>
      <c r="O193" s="129">
        <v>1</v>
      </c>
      <c r="P193" s="129">
        <v>315</v>
      </c>
      <c r="Q193" s="157">
        <v>0</v>
      </c>
      <c r="R193" s="129">
        <f t="shared" si="6"/>
        <v>315</v>
      </c>
      <c r="S193" s="129">
        <v>5.6</v>
      </c>
      <c r="T193" s="153">
        <v>15896940993</v>
      </c>
      <c r="U193" s="129" t="s">
        <v>1041</v>
      </c>
    </row>
    <row r="194" spans="1:21" s="121" customFormat="1" ht="15">
      <c r="A194" s="129">
        <v>193</v>
      </c>
      <c r="B194" s="130" t="s">
        <v>1268</v>
      </c>
      <c r="C194" s="131" t="s">
        <v>373</v>
      </c>
      <c r="D194" s="129">
        <v>4114800495</v>
      </c>
      <c r="E194" s="129">
        <v>1201036636</v>
      </c>
      <c r="F194" s="131" t="s">
        <v>435</v>
      </c>
      <c r="G194" s="133" t="s">
        <v>1270</v>
      </c>
      <c r="H194" s="134" t="s">
        <v>1249</v>
      </c>
      <c r="I194" s="426" t="s">
        <v>1784</v>
      </c>
      <c r="J194" s="428" t="s">
        <v>1785</v>
      </c>
      <c r="K194" s="128">
        <f aca="true" ca="1" t="shared" si="7" ref="K194:K257">IF(J194&lt;&gt;"",DATEDIF(TEXT((LEN(J194)=15)*19&amp;MID(J194,7,6+(LEN(J194)=18)*2),"#-00-00"),TODAY(),"y"),)</f>
        <v>57</v>
      </c>
      <c r="L194" s="137" t="s">
        <v>1786</v>
      </c>
      <c r="M194" s="131" t="s">
        <v>1397</v>
      </c>
      <c r="N194" s="131" t="s">
        <v>406</v>
      </c>
      <c r="O194" s="132">
        <v>1</v>
      </c>
      <c r="P194" s="129">
        <v>315</v>
      </c>
      <c r="Q194" s="157">
        <v>0</v>
      </c>
      <c r="R194" s="129">
        <f t="shared" si="6"/>
        <v>315</v>
      </c>
      <c r="S194" s="129">
        <v>5.6</v>
      </c>
      <c r="T194" s="153">
        <v>13781436336</v>
      </c>
      <c r="U194" s="129" t="s">
        <v>1041</v>
      </c>
    </row>
    <row r="195" spans="1:21" s="121" customFormat="1" ht="15">
      <c r="A195" s="129">
        <v>194</v>
      </c>
      <c r="B195" s="130" t="s">
        <v>1268</v>
      </c>
      <c r="C195" s="139" t="s">
        <v>373</v>
      </c>
      <c r="D195" s="129">
        <v>4114800022</v>
      </c>
      <c r="E195" s="129">
        <v>2101515150</v>
      </c>
      <c r="F195" s="129" t="s">
        <v>436</v>
      </c>
      <c r="G195" s="133" t="s">
        <v>1270</v>
      </c>
      <c r="H195" s="134" t="s">
        <v>1249</v>
      </c>
      <c r="I195" s="147" t="s">
        <v>1787</v>
      </c>
      <c r="J195" s="138" t="s">
        <v>1788</v>
      </c>
      <c r="K195" s="128">
        <f ca="1" t="shared" si="7"/>
        <v>25</v>
      </c>
      <c r="L195" s="138" t="s">
        <v>1063</v>
      </c>
      <c r="M195" s="129" t="s">
        <v>1052</v>
      </c>
      <c r="N195" s="129" t="s">
        <v>437</v>
      </c>
      <c r="O195" s="129">
        <v>1</v>
      </c>
      <c r="P195" s="129">
        <v>315</v>
      </c>
      <c r="Q195" s="157">
        <v>0</v>
      </c>
      <c r="R195" s="129">
        <f t="shared" si="6"/>
        <v>315</v>
      </c>
      <c r="S195" s="129">
        <v>5.6</v>
      </c>
      <c r="T195" s="153">
        <v>15937030251</v>
      </c>
      <c r="U195" s="129" t="s">
        <v>1041</v>
      </c>
    </row>
    <row r="196" spans="1:21" s="121" customFormat="1" ht="15">
      <c r="A196" s="129">
        <v>195</v>
      </c>
      <c r="B196" s="130" t="s">
        <v>1268</v>
      </c>
      <c r="C196" s="137" t="s">
        <v>373</v>
      </c>
      <c r="D196" s="138" t="s">
        <v>1789</v>
      </c>
      <c r="E196" s="138" t="s">
        <v>1790</v>
      </c>
      <c r="F196" s="137" t="s">
        <v>438</v>
      </c>
      <c r="G196" s="133" t="s">
        <v>1270</v>
      </c>
      <c r="H196" s="134" t="s">
        <v>1249</v>
      </c>
      <c r="I196" s="147" t="s">
        <v>1791</v>
      </c>
      <c r="J196" s="137" t="s">
        <v>1792</v>
      </c>
      <c r="K196" s="128">
        <f ca="1" t="shared" si="7"/>
        <v>5</v>
      </c>
      <c r="L196" s="131">
        <v>202011</v>
      </c>
      <c r="M196" s="137" t="s">
        <v>1781</v>
      </c>
      <c r="N196" s="137" t="s">
        <v>408</v>
      </c>
      <c r="O196" s="132">
        <v>1</v>
      </c>
      <c r="P196" s="129">
        <v>315</v>
      </c>
      <c r="Q196" s="157">
        <v>0</v>
      </c>
      <c r="R196" s="129">
        <f t="shared" si="6"/>
        <v>315</v>
      </c>
      <c r="S196" s="129">
        <v>5.6</v>
      </c>
      <c r="T196" s="153">
        <v>13569326047</v>
      </c>
      <c r="U196" s="129" t="s">
        <v>1041</v>
      </c>
    </row>
    <row r="197" spans="1:21" s="121" customFormat="1" ht="14.25">
      <c r="A197" s="129">
        <v>196</v>
      </c>
      <c r="B197" s="130" t="s">
        <v>1268</v>
      </c>
      <c r="C197" s="129" t="s">
        <v>373</v>
      </c>
      <c r="D197" s="138" t="s">
        <v>1793</v>
      </c>
      <c r="E197" s="138" t="s">
        <v>1794</v>
      </c>
      <c r="F197" s="137" t="s">
        <v>439</v>
      </c>
      <c r="G197" s="133" t="s">
        <v>1270</v>
      </c>
      <c r="H197" s="134" t="s">
        <v>1249</v>
      </c>
      <c r="I197" s="147" t="s">
        <v>1795</v>
      </c>
      <c r="J197" s="137" t="s">
        <v>1796</v>
      </c>
      <c r="K197" s="128">
        <f ca="1" t="shared" si="7"/>
        <v>50</v>
      </c>
      <c r="L197" s="131">
        <v>202104</v>
      </c>
      <c r="M197" s="137" t="s">
        <v>1797</v>
      </c>
      <c r="N197" s="137" t="s">
        <v>130</v>
      </c>
      <c r="O197" s="129">
        <v>1</v>
      </c>
      <c r="P197" s="129">
        <v>315</v>
      </c>
      <c r="Q197" s="157">
        <v>0</v>
      </c>
      <c r="R197" s="129">
        <f t="shared" si="6"/>
        <v>315</v>
      </c>
      <c r="S197" s="129">
        <v>5.6</v>
      </c>
      <c r="T197" s="129">
        <v>13598304662</v>
      </c>
      <c r="U197" s="129" t="s">
        <v>1041</v>
      </c>
    </row>
    <row r="198" spans="1:21" s="121" customFormat="1" ht="14.25">
      <c r="A198" s="129">
        <v>197</v>
      </c>
      <c r="B198" s="130" t="s">
        <v>1268</v>
      </c>
      <c r="C198" s="129" t="s">
        <v>373</v>
      </c>
      <c r="D198" s="138" t="s">
        <v>1798</v>
      </c>
      <c r="E198" s="138" t="s">
        <v>1799</v>
      </c>
      <c r="F198" s="137" t="s">
        <v>440</v>
      </c>
      <c r="G198" s="133" t="s">
        <v>1270</v>
      </c>
      <c r="H198" s="134" t="s">
        <v>1249</v>
      </c>
      <c r="I198" s="147" t="s">
        <v>1800</v>
      </c>
      <c r="J198" s="137" t="s">
        <v>1801</v>
      </c>
      <c r="K198" s="128">
        <f ca="1" t="shared" si="7"/>
        <v>49</v>
      </c>
      <c r="L198" s="131">
        <v>202106</v>
      </c>
      <c r="M198" s="137" t="s">
        <v>1802</v>
      </c>
      <c r="N198" s="137" t="s">
        <v>406</v>
      </c>
      <c r="O198" s="132">
        <v>1</v>
      </c>
      <c r="P198" s="129">
        <v>315</v>
      </c>
      <c r="Q198" s="157">
        <v>0</v>
      </c>
      <c r="R198" s="129">
        <f t="shared" si="6"/>
        <v>315</v>
      </c>
      <c r="S198" s="129">
        <v>5.6</v>
      </c>
      <c r="T198" s="129">
        <v>15136092326</v>
      </c>
      <c r="U198" s="129" t="s">
        <v>1041</v>
      </c>
    </row>
    <row r="199" spans="1:21" s="121" customFormat="1" ht="15">
      <c r="A199" s="129">
        <v>198</v>
      </c>
      <c r="B199" s="130" t="s">
        <v>1268</v>
      </c>
      <c r="C199" s="129" t="s">
        <v>373</v>
      </c>
      <c r="D199" s="132">
        <v>4114800334</v>
      </c>
      <c r="E199" s="132">
        <v>1201033840</v>
      </c>
      <c r="F199" s="132" t="s">
        <v>441</v>
      </c>
      <c r="G199" s="133" t="s">
        <v>1270</v>
      </c>
      <c r="H199" s="134" t="s">
        <v>1249</v>
      </c>
      <c r="I199" s="147" t="s">
        <v>1803</v>
      </c>
      <c r="J199" s="148" t="s">
        <v>1804</v>
      </c>
      <c r="K199" s="128">
        <f ca="1" t="shared" si="7"/>
        <v>26</v>
      </c>
      <c r="L199" s="132">
        <v>201610</v>
      </c>
      <c r="M199" s="132" t="s">
        <v>1052</v>
      </c>
      <c r="N199" s="132" t="s">
        <v>442</v>
      </c>
      <c r="O199" s="129">
        <v>1</v>
      </c>
      <c r="P199" s="129">
        <v>315</v>
      </c>
      <c r="Q199" s="129">
        <v>0</v>
      </c>
      <c r="R199" s="129">
        <f t="shared" si="6"/>
        <v>315</v>
      </c>
      <c r="S199" s="129">
        <v>5.6</v>
      </c>
      <c r="T199" s="153">
        <v>15343855666</v>
      </c>
      <c r="U199" s="129" t="s">
        <v>1041</v>
      </c>
    </row>
    <row r="200" spans="1:21" s="121" customFormat="1" ht="15">
      <c r="A200" s="129">
        <v>199</v>
      </c>
      <c r="B200" s="130" t="s">
        <v>1268</v>
      </c>
      <c r="C200" s="129" t="s">
        <v>373</v>
      </c>
      <c r="D200" s="132">
        <v>4114800608</v>
      </c>
      <c r="E200" s="132">
        <v>2101643939</v>
      </c>
      <c r="F200" s="132" t="s">
        <v>443</v>
      </c>
      <c r="G200" s="133" t="s">
        <v>1270</v>
      </c>
      <c r="H200" s="134" t="s">
        <v>1249</v>
      </c>
      <c r="I200" s="426" t="s">
        <v>1805</v>
      </c>
      <c r="J200" s="148" t="s">
        <v>1806</v>
      </c>
      <c r="K200" s="128">
        <f ca="1" t="shared" si="7"/>
        <v>43</v>
      </c>
      <c r="L200" s="132">
        <v>202207</v>
      </c>
      <c r="M200" s="132" t="s">
        <v>1807</v>
      </c>
      <c r="N200" s="132" t="s">
        <v>434</v>
      </c>
      <c r="O200" s="132">
        <v>1</v>
      </c>
      <c r="P200" s="129">
        <v>315</v>
      </c>
      <c r="Q200" s="129">
        <v>0</v>
      </c>
      <c r="R200" s="129">
        <f t="shared" si="6"/>
        <v>315</v>
      </c>
      <c r="S200" s="129">
        <v>5.6</v>
      </c>
      <c r="T200" s="153">
        <v>15836495596</v>
      </c>
      <c r="U200" s="129" t="s">
        <v>1041</v>
      </c>
    </row>
    <row r="201" spans="1:21" s="121" customFormat="1" ht="14.25">
      <c r="A201" s="129">
        <v>200</v>
      </c>
      <c r="B201" s="129" t="s">
        <v>1268</v>
      </c>
      <c r="C201" s="140" t="s">
        <v>373</v>
      </c>
      <c r="D201" s="140">
        <v>4114800616</v>
      </c>
      <c r="E201" s="140">
        <v>1201033092</v>
      </c>
      <c r="F201" s="158" t="s">
        <v>444</v>
      </c>
      <c r="G201" s="141" t="s">
        <v>1270</v>
      </c>
      <c r="H201" s="134" t="s">
        <v>1249</v>
      </c>
      <c r="I201" s="432" t="s">
        <v>1808</v>
      </c>
      <c r="J201" s="436" t="s">
        <v>1809</v>
      </c>
      <c r="K201" s="128">
        <f ca="1" t="shared" si="7"/>
        <v>8</v>
      </c>
      <c r="L201" s="128">
        <v>202212</v>
      </c>
      <c r="M201" s="140" t="s">
        <v>1781</v>
      </c>
      <c r="N201" s="140" t="s">
        <v>130</v>
      </c>
      <c r="O201" s="129">
        <v>1</v>
      </c>
      <c r="P201" s="129">
        <v>315</v>
      </c>
      <c r="Q201" s="140">
        <v>0</v>
      </c>
      <c r="R201" s="129">
        <f t="shared" si="6"/>
        <v>315</v>
      </c>
      <c r="S201" s="129">
        <v>5.6</v>
      </c>
      <c r="T201" s="158">
        <v>15939059398</v>
      </c>
      <c r="U201" s="129" t="s">
        <v>1041</v>
      </c>
    </row>
    <row r="202" spans="1:21" s="121" customFormat="1" ht="14.25">
      <c r="A202" s="129">
        <v>201</v>
      </c>
      <c r="B202" s="129" t="s">
        <v>1268</v>
      </c>
      <c r="C202" s="140" t="s">
        <v>373</v>
      </c>
      <c r="D202" s="140">
        <v>4114800626</v>
      </c>
      <c r="E202" s="140">
        <v>2100505981</v>
      </c>
      <c r="F202" s="131" t="s">
        <v>445</v>
      </c>
      <c r="G202" s="141" t="s">
        <v>1270</v>
      </c>
      <c r="H202" s="134" t="s">
        <v>1249</v>
      </c>
      <c r="I202" s="432" t="s">
        <v>1810</v>
      </c>
      <c r="J202" s="428" t="s">
        <v>1811</v>
      </c>
      <c r="K202" s="128">
        <f ca="1" t="shared" si="7"/>
        <v>55</v>
      </c>
      <c r="L202" s="128">
        <v>202303</v>
      </c>
      <c r="M202" s="140" t="s">
        <v>1277</v>
      </c>
      <c r="N202" s="140" t="s">
        <v>434</v>
      </c>
      <c r="O202" s="132">
        <v>1</v>
      </c>
      <c r="P202" s="129">
        <v>315</v>
      </c>
      <c r="Q202" s="140">
        <v>0</v>
      </c>
      <c r="R202" s="129">
        <f t="shared" si="6"/>
        <v>315</v>
      </c>
      <c r="S202" s="129">
        <v>5.6</v>
      </c>
      <c r="T202" s="11">
        <v>13598334153</v>
      </c>
      <c r="U202" s="129" t="s">
        <v>1041</v>
      </c>
    </row>
    <row r="203" spans="1:21" s="121" customFormat="1" ht="14.25">
      <c r="A203" s="129">
        <v>202</v>
      </c>
      <c r="B203" s="129" t="s">
        <v>1268</v>
      </c>
      <c r="C203" s="137" t="s">
        <v>373</v>
      </c>
      <c r="D203" s="140">
        <v>4114800630</v>
      </c>
      <c r="E203" s="140">
        <v>1201022963</v>
      </c>
      <c r="F203" s="131" t="s">
        <v>446</v>
      </c>
      <c r="G203" s="141" t="s">
        <v>1270</v>
      </c>
      <c r="H203" s="134" t="s">
        <v>1249</v>
      </c>
      <c r="I203" s="432" t="s">
        <v>1812</v>
      </c>
      <c r="J203" s="428" t="s">
        <v>1813</v>
      </c>
      <c r="K203" s="128">
        <f ca="1" t="shared" si="7"/>
        <v>5</v>
      </c>
      <c r="L203" s="128">
        <v>202303</v>
      </c>
      <c r="M203" s="140" t="s">
        <v>1413</v>
      </c>
      <c r="N203" s="140" t="s">
        <v>447</v>
      </c>
      <c r="O203" s="129">
        <v>1</v>
      </c>
      <c r="P203" s="129">
        <v>315</v>
      </c>
      <c r="Q203" s="140">
        <v>0</v>
      </c>
      <c r="R203" s="129">
        <f t="shared" si="6"/>
        <v>315</v>
      </c>
      <c r="S203" s="129">
        <v>5.6</v>
      </c>
      <c r="T203" s="11">
        <v>17839092692</v>
      </c>
      <c r="U203" s="129" t="s">
        <v>1041</v>
      </c>
    </row>
    <row r="204" spans="1:21" s="121" customFormat="1" ht="14.25">
      <c r="A204" s="129">
        <v>203</v>
      </c>
      <c r="B204" s="129" t="s">
        <v>1268</v>
      </c>
      <c r="C204" s="137" t="s">
        <v>373</v>
      </c>
      <c r="D204" s="140">
        <v>4114800631</v>
      </c>
      <c r="E204" s="140">
        <v>1201043382</v>
      </c>
      <c r="F204" s="131" t="s">
        <v>448</v>
      </c>
      <c r="G204" s="141" t="s">
        <v>1270</v>
      </c>
      <c r="H204" s="142" t="s">
        <v>1249</v>
      </c>
      <c r="I204" s="432" t="s">
        <v>1814</v>
      </c>
      <c r="J204" s="428" t="s">
        <v>1815</v>
      </c>
      <c r="K204" s="128">
        <f ca="1" t="shared" si="7"/>
        <v>53</v>
      </c>
      <c r="L204" s="128">
        <v>202303</v>
      </c>
      <c r="M204" s="140" t="s">
        <v>1403</v>
      </c>
      <c r="N204" s="140" t="s">
        <v>130</v>
      </c>
      <c r="O204" s="132">
        <v>1</v>
      </c>
      <c r="P204" s="129">
        <v>315</v>
      </c>
      <c r="Q204" s="140">
        <v>0</v>
      </c>
      <c r="R204" s="129">
        <f t="shared" si="6"/>
        <v>315</v>
      </c>
      <c r="S204" s="129">
        <v>5.6</v>
      </c>
      <c r="T204" s="11">
        <v>15343855666</v>
      </c>
      <c r="U204" s="129" t="s">
        <v>1041</v>
      </c>
    </row>
    <row r="205" spans="1:21" s="121" customFormat="1" ht="14.25">
      <c r="A205" s="129">
        <v>204</v>
      </c>
      <c r="B205" s="129" t="s">
        <v>1268</v>
      </c>
      <c r="C205" s="137" t="s">
        <v>373</v>
      </c>
      <c r="D205" s="140">
        <v>4114800632</v>
      </c>
      <c r="E205" s="140">
        <v>1201034251</v>
      </c>
      <c r="F205" s="131" t="s">
        <v>449</v>
      </c>
      <c r="G205" s="141" t="s">
        <v>1270</v>
      </c>
      <c r="H205" s="142" t="s">
        <v>1249</v>
      </c>
      <c r="I205" s="432" t="s">
        <v>1816</v>
      </c>
      <c r="J205" s="428" t="s">
        <v>1817</v>
      </c>
      <c r="K205" s="128">
        <f ca="1" t="shared" si="7"/>
        <v>56</v>
      </c>
      <c r="L205" s="128">
        <v>202303</v>
      </c>
      <c r="M205" s="140" t="s">
        <v>1277</v>
      </c>
      <c r="N205" s="140" t="s">
        <v>373</v>
      </c>
      <c r="O205" s="129">
        <v>1</v>
      </c>
      <c r="P205" s="129">
        <v>315</v>
      </c>
      <c r="Q205" s="140">
        <v>0</v>
      </c>
      <c r="R205" s="129">
        <f t="shared" si="6"/>
        <v>315</v>
      </c>
      <c r="S205" s="129">
        <v>5.6</v>
      </c>
      <c r="T205" s="11">
        <v>17803869793</v>
      </c>
      <c r="U205" s="129" t="s">
        <v>1041</v>
      </c>
    </row>
    <row r="206" spans="1:21" s="122" customFormat="1" ht="13.5">
      <c r="A206" s="129">
        <v>205</v>
      </c>
      <c r="B206" s="130" t="s">
        <v>1268</v>
      </c>
      <c r="C206" s="122" t="s">
        <v>373</v>
      </c>
      <c r="D206" s="140">
        <v>4114800649</v>
      </c>
      <c r="E206" s="122">
        <v>2100675469</v>
      </c>
      <c r="F206" s="143" t="s">
        <v>450</v>
      </c>
      <c r="G206" s="122" t="s">
        <v>1270</v>
      </c>
      <c r="H206" s="143" t="s">
        <v>1249</v>
      </c>
      <c r="I206" s="425" t="s">
        <v>1818</v>
      </c>
      <c r="J206" s="143" t="s">
        <v>1819</v>
      </c>
      <c r="K206" s="122">
        <f ca="1" t="shared" si="7"/>
        <v>53</v>
      </c>
      <c r="L206" s="122">
        <v>202306</v>
      </c>
      <c r="M206" s="122" t="s">
        <v>1820</v>
      </c>
      <c r="N206" s="122" t="s">
        <v>130</v>
      </c>
      <c r="O206" s="122">
        <v>1</v>
      </c>
      <c r="P206" s="122">
        <f>O206*315</f>
        <v>315</v>
      </c>
      <c r="Q206" s="122">
        <v>0</v>
      </c>
      <c r="R206" s="122">
        <f t="shared" si="6"/>
        <v>315</v>
      </c>
      <c r="S206" s="122">
        <v>5.6</v>
      </c>
      <c r="T206" s="143" t="s">
        <v>1821</v>
      </c>
      <c r="U206" s="129" t="s">
        <v>1041</v>
      </c>
    </row>
    <row r="207" spans="1:21" s="122" customFormat="1" ht="13.5">
      <c r="A207" s="129">
        <v>206</v>
      </c>
      <c r="B207" s="130" t="s">
        <v>1268</v>
      </c>
      <c r="C207" s="122" t="s">
        <v>373</v>
      </c>
      <c r="D207" s="140">
        <v>4114800651</v>
      </c>
      <c r="E207" s="122">
        <v>2101901513</v>
      </c>
      <c r="F207" s="143" t="s">
        <v>451</v>
      </c>
      <c r="G207" s="122" t="s">
        <v>1270</v>
      </c>
      <c r="H207" s="143" t="s">
        <v>1249</v>
      </c>
      <c r="I207" s="425" t="s">
        <v>1414</v>
      </c>
      <c r="J207" s="143" t="s">
        <v>1822</v>
      </c>
      <c r="K207" s="122">
        <f ca="1" t="shared" si="7"/>
        <v>36</v>
      </c>
      <c r="L207" s="122">
        <v>202307</v>
      </c>
      <c r="M207" s="122" t="s">
        <v>1346</v>
      </c>
      <c r="N207" s="122" t="s">
        <v>130</v>
      </c>
      <c r="O207" s="122">
        <v>1</v>
      </c>
      <c r="P207" s="122">
        <v>315</v>
      </c>
      <c r="Q207" s="122">
        <v>0</v>
      </c>
      <c r="R207" s="122">
        <v>315</v>
      </c>
      <c r="S207" s="122">
        <v>5.6</v>
      </c>
      <c r="T207" s="143" t="s">
        <v>1823</v>
      </c>
      <c r="U207" s="122" t="s">
        <v>1041</v>
      </c>
    </row>
    <row r="208" spans="1:21" s="121" customFormat="1" ht="15">
      <c r="A208" s="129">
        <v>207</v>
      </c>
      <c r="B208" s="130" t="s">
        <v>1268</v>
      </c>
      <c r="C208" s="152" t="s">
        <v>1269</v>
      </c>
      <c r="D208" s="138">
        <v>4114800509</v>
      </c>
      <c r="E208" s="138" t="s">
        <v>1824</v>
      </c>
      <c r="F208" s="137" t="s">
        <v>457</v>
      </c>
      <c r="G208" s="133" t="s">
        <v>1270</v>
      </c>
      <c r="H208" s="134" t="s">
        <v>1249</v>
      </c>
      <c r="I208" s="147" t="s">
        <v>1825</v>
      </c>
      <c r="J208" s="437" t="s">
        <v>1826</v>
      </c>
      <c r="K208" s="128">
        <f ca="1" t="shared" si="7"/>
        <v>15</v>
      </c>
      <c r="L208" s="152" t="s">
        <v>1422</v>
      </c>
      <c r="M208" s="152" t="s">
        <v>1108</v>
      </c>
      <c r="N208" s="152" t="s">
        <v>458</v>
      </c>
      <c r="O208" s="132">
        <v>1</v>
      </c>
      <c r="P208" s="129">
        <v>315</v>
      </c>
      <c r="Q208" s="137">
        <v>0</v>
      </c>
      <c r="R208" s="129">
        <f aca="true" t="shared" si="8" ref="R208:R271">P208+Q208</f>
        <v>315</v>
      </c>
      <c r="S208" s="129">
        <v>5.6</v>
      </c>
      <c r="T208" s="153">
        <v>18299375566</v>
      </c>
      <c r="U208" s="129" t="s">
        <v>1041</v>
      </c>
    </row>
    <row r="209" spans="1:21" s="121" customFormat="1" ht="15">
      <c r="A209" s="129">
        <v>208</v>
      </c>
      <c r="B209" s="130" t="s">
        <v>1268</v>
      </c>
      <c r="C209" s="152" t="s">
        <v>1269</v>
      </c>
      <c r="D209" s="138">
        <v>4114800510</v>
      </c>
      <c r="E209" s="138" t="s">
        <v>1827</v>
      </c>
      <c r="F209" s="137" t="s">
        <v>459</v>
      </c>
      <c r="G209" s="133" t="s">
        <v>1270</v>
      </c>
      <c r="H209" s="134" t="s">
        <v>1249</v>
      </c>
      <c r="I209" s="430" t="s">
        <v>1828</v>
      </c>
      <c r="J209" s="152" t="s">
        <v>1829</v>
      </c>
      <c r="K209" s="128">
        <f ca="1" t="shared" si="7"/>
        <v>5</v>
      </c>
      <c r="L209" s="152" t="s">
        <v>1422</v>
      </c>
      <c r="M209" s="152" t="s">
        <v>1108</v>
      </c>
      <c r="N209" s="152" t="s">
        <v>460</v>
      </c>
      <c r="O209" s="129">
        <v>1</v>
      </c>
      <c r="P209" s="129">
        <v>315</v>
      </c>
      <c r="Q209" s="137">
        <v>0</v>
      </c>
      <c r="R209" s="129">
        <f t="shared" si="8"/>
        <v>315</v>
      </c>
      <c r="S209" s="129">
        <v>5.6</v>
      </c>
      <c r="T209" s="153">
        <v>16692603360</v>
      </c>
      <c r="U209" s="129" t="s">
        <v>1041</v>
      </c>
    </row>
    <row r="210" spans="1:21" s="121" customFormat="1" ht="15">
      <c r="A210" s="129">
        <v>209</v>
      </c>
      <c r="B210" s="130" t="s">
        <v>1268</v>
      </c>
      <c r="C210" s="152" t="s">
        <v>1269</v>
      </c>
      <c r="D210" s="138">
        <v>4114800511</v>
      </c>
      <c r="E210" s="138" t="s">
        <v>1830</v>
      </c>
      <c r="F210" s="137" t="s">
        <v>461</v>
      </c>
      <c r="G210" s="133" t="s">
        <v>1270</v>
      </c>
      <c r="H210" s="134" t="s">
        <v>1249</v>
      </c>
      <c r="I210" s="147" t="s">
        <v>1831</v>
      </c>
      <c r="J210" s="152" t="s">
        <v>1832</v>
      </c>
      <c r="K210" s="128">
        <f ca="1" t="shared" si="7"/>
        <v>36</v>
      </c>
      <c r="L210" s="152" t="s">
        <v>1422</v>
      </c>
      <c r="M210" s="152" t="s">
        <v>1108</v>
      </c>
      <c r="N210" s="152" t="s">
        <v>462</v>
      </c>
      <c r="O210" s="132">
        <v>1</v>
      </c>
      <c r="P210" s="129">
        <v>315</v>
      </c>
      <c r="Q210" s="137">
        <v>0</v>
      </c>
      <c r="R210" s="129">
        <f t="shared" si="8"/>
        <v>315</v>
      </c>
      <c r="S210" s="129">
        <v>5.6</v>
      </c>
      <c r="T210" s="153">
        <v>13460162949</v>
      </c>
      <c r="U210" s="129" t="s">
        <v>1041</v>
      </c>
    </row>
    <row r="211" spans="1:21" s="121" customFormat="1" ht="15">
      <c r="A211" s="129">
        <v>210</v>
      </c>
      <c r="B211" s="130" t="s">
        <v>1268</v>
      </c>
      <c r="C211" s="152" t="s">
        <v>1269</v>
      </c>
      <c r="D211" s="138">
        <v>4114800512</v>
      </c>
      <c r="E211" s="138" t="s">
        <v>1833</v>
      </c>
      <c r="F211" s="137" t="s">
        <v>463</v>
      </c>
      <c r="G211" s="133" t="s">
        <v>1270</v>
      </c>
      <c r="H211" s="134" t="s">
        <v>1249</v>
      </c>
      <c r="I211" s="147" t="s">
        <v>1834</v>
      </c>
      <c r="J211" s="152" t="s">
        <v>1835</v>
      </c>
      <c r="K211" s="128">
        <f ca="1" t="shared" si="7"/>
        <v>5</v>
      </c>
      <c r="L211" s="152" t="s">
        <v>1422</v>
      </c>
      <c r="M211" s="152" t="s">
        <v>1108</v>
      </c>
      <c r="N211" s="152" t="s">
        <v>464</v>
      </c>
      <c r="O211" s="129">
        <v>1</v>
      </c>
      <c r="P211" s="129">
        <v>315</v>
      </c>
      <c r="Q211" s="137">
        <v>0</v>
      </c>
      <c r="R211" s="129">
        <f t="shared" si="8"/>
        <v>315</v>
      </c>
      <c r="S211" s="129">
        <v>5.6</v>
      </c>
      <c r="T211" s="153">
        <v>13781476596</v>
      </c>
      <c r="U211" s="129" t="s">
        <v>1041</v>
      </c>
    </row>
    <row r="212" spans="1:21" s="121" customFormat="1" ht="15">
      <c r="A212" s="129">
        <v>211</v>
      </c>
      <c r="B212" s="130" t="s">
        <v>1268</v>
      </c>
      <c r="C212" s="152" t="s">
        <v>1269</v>
      </c>
      <c r="D212" s="138">
        <v>4114800513</v>
      </c>
      <c r="E212" s="138" t="s">
        <v>1836</v>
      </c>
      <c r="F212" s="137" t="s">
        <v>465</v>
      </c>
      <c r="G212" s="133" t="s">
        <v>1270</v>
      </c>
      <c r="H212" s="134" t="s">
        <v>1249</v>
      </c>
      <c r="I212" s="147" t="s">
        <v>1837</v>
      </c>
      <c r="J212" s="152" t="s">
        <v>1838</v>
      </c>
      <c r="K212" s="128">
        <f ca="1" t="shared" si="7"/>
        <v>70</v>
      </c>
      <c r="L212" s="152" t="s">
        <v>1422</v>
      </c>
      <c r="M212" s="152" t="s">
        <v>1108</v>
      </c>
      <c r="N212" s="152" t="s">
        <v>466</v>
      </c>
      <c r="O212" s="132">
        <v>1</v>
      </c>
      <c r="P212" s="129">
        <v>315</v>
      </c>
      <c r="Q212" s="137">
        <v>0</v>
      </c>
      <c r="R212" s="129">
        <f t="shared" si="8"/>
        <v>315</v>
      </c>
      <c r="S212" s="129">
        <v>5.6</v>
      </c>
      <c r="T212" s="153">
        <v>13837082500</v>
      </c>
      <c r="U212" s="129" t="s">
        <v>1041</v>
      </c>
    </row>
    <row r="213" spans="1:21" s="121" customFormat="1" ht="15">
      <c r="A213" s="129">
        <v>212</v>
      </c>
      <c r="B213" s="130" t="s">
        <v>1268</v>
      </c>
      <c r="C213" s="152" t="s">
        <v>1269</v>
      </c>
      <c r="D213" s="138">
        <v>4114800514</v>
      </c>
      <c r="E213" s="159" t="s">
        <v>1839</v>
      </c>
      <c r="F213" s="137" t="s">
        <v>467</v>
      </c>
      <c r="G213" s="133" t="s">
        <v>1270</v>
      </c>
      <c r="H213" s="134" t="s">
        <v>1249</v>
      </c>
      <c r="I213" s="147" t="s">
        <v>1840</v>
      </c>
      <c r="J213" s="152" t="s">
        <v>1841</v>
      </c>
      <c r="K213" s="128">
        <f ca="1" t="shared" si="7"/>
        <v>76</v>
      </c>
      <c r="L213" s="152" t="s">
        <v>1422</v>
      </c>
      <c r="M213" s="152" t="s">
        <v>1108</v>
      </c>
      <c r="N213" s="152" t="s">
        <v>468</v>
      </c>
      <c r="O213" s="129">
        <v>1</v>
      </c>
      <c r="P213" s="129">
        <v>315</v>
      </c>
      <c r="Q213" s="137">
        <v>0</v>
      </c>
      <c r="R213" s="129">
        <f t="shared" si="8"/>
        <v>315</v>
      </c>
      <c r="S213" s="129">
        <v>5.6</v>
      </c>
      <c r="T213" s="153">
        <v>13284715090</v>
      </c>
      <c r="U213" s="129" t="s">
        <v>1041</v>
      </c>
    </row>
    <row r="214" spans="1:21" s="121" customFormat="1" ht="15">
      <c r="A214" s="129">
        <v>213</v>
      </c>
      <c r="B214" s="130" t="s">
        <v>1268</v>
      </c>
      <c r="C214" s="137" t="s">
        <v>1269</v>
      </c>
      <c r="D214" s="138" t="s">
        <v>1842</v>
      </c>
      <c r="E214" s="138" t="s">
        <v>1843</v>
      </c>
      <c r="F214" s="137" t="s">
        <v>469</v>
      </c>
      <c r="G214" s="133" t="s">
        <v>1270</v>
      </c>
      <c r="H214" s="134" t="s">
        <v>1249</v>
      </c>
      <c r="I214" s="147" t="s">
        <v>1844</v>
      </c>
      <c r="J214" s="137" t="s">
        <v>1845</v>
      </c>
      <c r="K214" s="128">
        <f ca="1" t="shared" si="7"/>
        <v>24</v>
      </c>
      <c r="L214" s="149">
        <v>202006</v>
      </c>
      <c r="M214" s="135" t="s">
        <v>1846</v>
      </c>
      <c r="N214" s="135" t="s">
        <v>470</v>
      </c>
      <c r="O214" s="132">
        <v>1</v>
      </c>
      <c r="P214" s="129">
        <v>315</v>
      </c>
      <c r="Q214" s="137">
        <v>0</v>
      </c>
      <c r="R214" s="129">
        <f t="shared" si="8"/>
        <v>315</v>
      </c>
      <c r="S214" s="129">
        <v>5.6</v>
      </c>
      <c r="T214" s="153">
        <v>18861655699</v>
      </c>
      <c r="U214" s="129" t="s">
        <v>1041</v>
      </c>
    </row>
    <row r="215" spans="1:21" s="121" customFormat="1" ht="15">
      <c r="A215" s="129">
        <v>214</v>
      </c>
      <c r="B215" s="130" t="s">
        <v>1268</v>
      </c>
      <c r="C215" s="139" t="s">
        <v>1269</v>
      </c>
      <c r="D215" s="138" t="s">
        <v>1847</v>
      </c>
      <c r="E215" s="138" t="s">
        <v>1848</v>
      </c>
      <c r="F215" s="131" t="s">
        <v>471</v>
      </c>
      <c r="G215" s="133" t="s">
        <v>1270</v>
      </c>
      <c r="H215" s="134" t="s">
        <v>1249</v>
      </c>
      <c r="I215" s="147" t="s">
        <v>1849</v>
      </c>
      <c r="J215" s="431" t="s">
        <v>1850</v>
      </c>
      <c r="K215" s="128">
        <f ca="1" t="shared" si="7"/>
        <v>60</v>
      </c>
      <c r="L215" s="149">
        <v>202007</v>
      </c>
      <c r="M215" s="137" t="s">
        <v>1108</v>
      </c>
      <c r="N215" s="139" t="s">
        <v>468</v>
      </c>
      <c r="O215" s="129">
        <v>1</v>
      </c>
      <c r="P215" s="129">
        <v>315</v>
      </c>
      <c r="Q215" s="137">
        <v>0</v>
      </c>
      <c r="R215" s="129">
        <f t="shared" si="8"/>
        <v>315</v>
      </c>
      <c r="S215" s="129">
        <v>5.6</v>
      </c>
      <c r="T215" s="153">
        <v>15993424669</v>
      </c>
      <c r="U215" s="129" t="s">
        <v>1041</v>
      </c>
    </row>
    <row r="216" spans="1:21" s="121" customFormat="1" ht="15">
      <c r="A216" s="129">
        <v>215</v>
      </c>
      <c r="B216" s="130" t="s">
        <v>1268</v>
      </c>
      <c r="C216" s="137" t="s">
        <v>1269</v>
      </c>
      <c r="D216" s="138" t="s">
        <v>1851</v>
      </c>
      <c r="E216" s="138" t="s">
        <v>1852</v>
      </c>
      <c r="F216" s="137" t="s">
        <v>472</v>
      </c>
      <c r="G216" s="133" t="s">
        <v>1270</v>
      </c>
      <c r="H216" s="134" t="s">
        <v>1249</v>
      </c>
      <c r="I216" s="147" t="s">
        <v>1853</v>
      </c>
      <c r="J216" s="137" t="s">
        <v>1854</v>
      </c>
      <c r="K216" s="128">
        <f ca="1" t="shared" si="7"/>
        <v>53</v>
      </c>
      <c r="L216" s="131">
        <v>202103</v>
      </c>
      <c r="M216" s="131" t="s">
        <v>1440</v>
      </c>
      <c r="N216" s="137" t="s">
        <v>470</v>
      </c>
      <c r="O216" s="132">
        <v>1</v>
      </c>
      <c r="P216" s="129">
        <v>315</v>
      </c>
      <c r="Q216" s="137">
        <v>0</v>
      </c>
      <c r="R216" s="129">
        <f t="shared" si="8"/>
        <v>315</v>
      </c>
      <c r="S216" s="129">
        <v>5.6</v>
      </c>
      <c r="T216" s="153">
        <v>18437065972</v>
      </c>
      <c r="U216" s="129" t="s">
        <v>1041</v>
      </c>
    </row>
    <row r="217" spans="1:21" s="121" customFormat="1" ht="15">
      <c r="A217" s="129">
        <v>216</v>
      </c>
      <c r="B217" s="130" t="s">
        <v>1268</v>
      </c>
      <c r="C217" s="137" t="s">
        <v>1269</v>
      </c>
      <c r="D217" s="138" t="s">
        <v>1855</v>
      </c>
      <c r="E217" s="138" t="s">
        <v>1856</v>
      </c>
      <c r="F217" s="137" t="s">
        <v>473</v>
      </c>
      <c r="G217" s="133" t="s">
        <v>1270</v>
      </c>
      <c r="H217" s="134" t="s">
        <v>1249</v>
      </c>
      <c r="I217" s="147" t="s">
        <v>1857</v>
      </c>
      <c r="J217" s="137" t="s">
        <v>1858</v>
      </c>
      <c r="K217" s="128">
        <f ca="1" t="shared" si="7"/>
        <v>73</v>
      </c>
      <c r="L217" s="131">
        <v>202106</v>
      </c>
      <c r="M217" s="131" t="s">
        <v>1277</v>
      </c>
      <c r="N217" s="137" t="s">
        <v>474</v>
      </c>
      <c r="O217" s="129">
        <v>1</v>
      </c>
      <c r="P217" s="129">
        <v>315</v>
      </c>
      <c r="Q217" s="137" t="s">
        <v>1194</v>
      </c>
      <c r="R217" s="129">
        <f t="shared" si="8"/>
        <v>315</v>
      </c>
      <c r="S217" s="129">
        <v>5.6</v>
      </c>
      <c r="T217" s="153">
        <v>15938305198</v>
      </c>
      <c r="U217" s="129" t="s">
        <v>1041</v>
      </c>
    </row>
    <row r="218" spans="1:21" s="121" customFormat="1" ht="15">
      <c r="A218" s="129">
        <v>217</v>
      </c>
      <c r="B218" s="130" t="s">
        <v>1268</v>
      </c>
      <c r="C218" s="137" t="s">
        <v>1269</v>
      </c>
      <c r="D218" s="138"/>
      <c r="E218" s="138"/>
      <c r="F218" s="137" t="s">
        <v>475</v>
      </c>
      <c r="G218" s="133" t="s">
        <v>1270</v>
      </c>
      <c r="H218" s="134" t="s">
        <v>1249</v>
      </c>
      <c r="I218" s="426" t="s">
        <v>1859</v>
      </c>
      <c r="J218" s="137" t="s">
        <v>1860</v>
      </c>
      <c r="K218" s="128">
        <f ca="1" t="shared" si="7"/>
        <v>16</v>
      </c>
      <c r="L218" s="131"/>
      <c r="M218" s="131"/>
      <c r="N218" s="137"/>
      <c r="O218" s="132">
        <v>1</v>
      </c>
      <c r="P218" s="129">
        <v>315</v>
      </c>
      <c r="Q218" s="137" t="s">
        <v>1194</v>
      </c>
      <c r="R218" s="129">
        <f t="shared" si="8"/>
        <v>315</v>
      </c>
      <c r="S218" s="129"/>
      <c r="T218" s="153"/>
      <c r="U218" s="129" t="s">
        <v>1041</v>
      </c>
    </row>
    <row r="219" spans="1:21" s="121" customFormat="1" ht="15">
      <c r="A219" s="129">
        <v>218</v>
      </c>
      <c r="B219" s="130" t="s">
        <v>1268</v>
      </c>
      <c r="C219" s="137" t="s">
        <v>1269</v>
      </c>
      <c r="D219" s="138" t="s">
        <v>1861</v>
      </c>
      <c r="E219" s="138" t="s">
        <v>1862</v>
      </c>
      <c r="F219" s="137" t="s">
        <v>476</v>
      </c>
      <c r="G219" s="133" t="s">
        <v>1270</v>
      </c>
      <c r="H219" s="134" t="s">
        <v>1249</v>
      </c>
      <c r="I219" s="147" t="s">
        <v>1863</v>
      </c>
      <c r="J219" s="137" t="s">
        <v>1864</v>
      </c>
      <c r="K219" s="128">
        <f ca="1" t="shared" si="7"/>
        <v>37</v>
      </c>
      <c r="L219" s="131">
        <v>202106</v>
      </c>
      <c r="M219" s="131" t="s">
        <v>1346</v>
      </c>
      <c r="N219" s="137" t="s">
        <v>477</v>
      </c>
      <c r="O219" s="129">
        <v>1</v>
      </c>
      <c r="P219" s="129">
        <v>315</v>
      </c>
      <c r="Q219" s="137" t="s">
        <v>1194</v>
      </c>
      <c r="R219" s="129">
        <f t="shared" si="8"/>
        <v>315</v>
      </c>
      <c r="S219" s="129">
        <v>5.6</v>
      </c>
      <c r="T219" s="153">
        <v>15937013193</v>
      </c>
      <c r="U219" s="129" t="s">
        <v>1041</v>
      </c>
    </row>
    <row r="220" spans="1:21" s="121" customFormat="1" ht="15">
      <c r="A220" s="129">
        <v>219</v>
      </c>
      <c r="B220" s="130" t="s">
        <v>1268</v>
      </c>
      <c r="C220" s="137" t="s">
        <v>1269</v>
      </c>
      <c r="D220" s="132">
        <v>4114800335</v>
      </c>
      <c r="E220" s="132">
        <v>2101336552</v>
      </c>
      <c r="F220" s="132" t="s">
        <v>478</v>
      </c>
      <c r="G220" s="133" t="s">
        <v>1270</v>
      </c>
      <c r="H220" s="134" t="s">
        <v>1249</v>
      </c>
      <c r="I220" s="147" t="s">
        <v>1865</v>
      </c>
      <c r="J220" s="148" t="s">
        <v>1866</v>
      </c>
      <c r="K220" s="128">
        <f ca="1" t="shared" si="7"/>
        <v>81</v>
      </c>
      <c r="L220" s="132">
        <v>201610</v>
      </c>
      <c r="M220" s="132" t="s">
        <v>1108</v>
      </c>
      <c r="N220" s="132" t="s">
        <v>218</v>
      </c>
      <c r="O220" s="132">
        <v>1</v>
      </c>
      <c r="P220" s="129">
        <v>315</v>
      </c>
      <c r="Q220" s="129">
        <v>30</v>
      </c>
      <c r="R220" s="129">
        <f t="shared" si="8"/>
        <v>345</v>
      </c>
      <c r="S220" s="129">
        <v>5.6</v>
      </c>
      <c r="T220" s="153">
        <v>15938303432</v>
      </c>
      <c r="U220" s="129" t="s">
        <v>1297</v>
      </c>
    </row>
    <row r="221" spans="1:21" s="121" customFormat="1" ht="15">
      <c r="A221" s="129">
        <v>220</v>
      </c>
      <c r="B221" s="130" t="s">
        <v>1268</v>
      </c>
      <c r="C221" s="137" t="s">
        <v>1269</v>
      </c>
      <c r="D221" s="160">
        <v>4114800416</v>
      </c>
      <c r="E221" s="160">
        <v>2101724556</v>
      </c>
      <c r="F221" s="129" t="s">
        <v>479</v>
      </c>
      <c r="G221" s="133" t="s">
        <v>1270</v>
      </c>
      <c r="H221" s="134" t="s">
        <v>1249</v>
      </c>
      <c r="I221" s="147" t="s">
        <v>1867</v>
      </c>
      <c r="J221" s="138" t="s">
        <v>1868</v>
      </c>
      <c r="K221" s="128">
        <f ca="1" t="shared" si="7"/>
        <v>11</v>
      </c>
      <c r="L221" s="138" t="s">
        <v>1085</v>
      </c>
      <c r="M221" s="129" t="s">
        <v>1116</v>
      </c>
      <c r="N221" s="129" t="s">
        <v>480</v>
      </c>
      <c r="O221" s="129">
        <v>1</v>
      </c>
      <c r="P221" s="129">
        <v>315</v>
      </c>
      <c r="Q221" s="129">
        <v>0</v>
      </c>
      <c r="R221" s="129">
        <f t="shared" si="8"/>
        <v>315</v>
      </c>
      <c r="S221" s="129">
        <v>5.6</v>
      </c>
      <c r="T221" s="153">
        <v>18637019138</v>
      </c>
      <c r="U221" s="129" t="s">
        <v>1041</v>
      </c>
    </row>
    <row r="222" spans="1:21" s="121" customFormat="1" ht="15">
      <c r="A222" s="129">
        <v>221</v>
      </c>
      <c r="B222" s="130" t="s">
        <v>1268</v>
      </c>
      <c r="C222" s="137" t="s">
        <v>1269</v>
      </c>
      <c r="D222" s="11">
        <v>4114800446</v>
      </c>
      <c r="E222" s="11">
        <v>1201041065</v>
      </c>
      <c r="F222" s="137" t="s">
        <v>481</v>
      </c>
      <c r="G222" s="133" t="s">
        <v>1270</v>
      </c>
      <c r="H222" s="134" t="s">
        <v>1249</v>
      </c>
      <c r="I222" s="147" t="s">
        <v>1869</v>
      </c>
      <c r="J222" s="137" t="s">
        <v>1870</v>
      </c>
      <c r="K222" s="128">
        <f ca="1" t="shared" si="7"/>
        <v>22</v>
      </c>
      <c r="L222" s="137" t="s">
        <v>1080</v>
      </c>
      <c r="M222" s="137" t="s">
        <v>1871</v>
      </c>
      <c r="N222" s="137" t="s">
        <v>470</v>
      </c>
      <c r="O222" s="132">
        <v>1</v>
      </c>
      <c r="P222" s="129">
        <v>315</v>
      </c>
      <c r="Q222" s="129">
        <v>0</v>
      </c>
      <c r="R222" s="129">
        <f t="shared" si="8"/>
        <v>315</v>
      </c>
      <c r="S222" s="129">
        <v>5.6</v>
      </c>
      <c r="T222" s="153">
        <v>18338789868</v>
      </c>
      <c r="U222" s="129" t="s">
        <v>1041</v>
      </c>
    </row>
    <row r="223" spans="1:21" s="121" customFormat="1" ht="15">
      <c r="A223" s="129">
        <v>222</v>
      </c>
      <c r="B223" s="130" t="s">
        <v>1268</v>
      </c>
      <c r="C223" s="137" t="s">
        <v>1269</v>
      </c>
      <c r="D223" s="129">
        <v>4114800491</v>
      </c>
      <c r="E223" s="129">
        <v>1201015841</v>
      </c>
      <c r="F223" s="137" t="s">
        <v>482</v>
      </c>
      <c r="G223" s="133" t="s">
        <v>1270</v>
      </c>
      <c r="H223" s="134" t="s">
        <v>1249</v>
      </c>
      <c r="I223" s="147" t="s">
        <v>1872</v>
      </c>
      <c r="J223" s="152" t="s">
        <v>1873</v>
      </c>
      <c r="K223" s="128">
        <f ca="1" t="shared" si="7"/>
        <v>11</v>
      </c>
      <c r="L223" s="149">
        <v>201906</v>
      </c>
      <c r="M223" s="152" t="s">
        <v>1491</v>
      </c>
      <c r="N223" s="152" t="s">
        <v>483</v>
      </c>
      <c r="O223" s="129">
        <v>1</v>
      </c>
      <c r="P223" s="129">
        <v>315</v>
      </c>
      <c r="Q223" s="129">
        <v>0</v>
      </c>
      <c r="R223" s="129">
        <f t="shared" si="8"/>
        <v>315</v>
      </c>
      <c r="S223" s="129">
        <v>5.6</v>
      </c>
      <c r="T223" s="153">
        <v>13781574675</v>
      </c>
      <c r="U223" s="129" t="s">
        <v>1041</v>
      </c>
    </row>
    <row r="224" spans="1:21" s="121" customFormat="1" ht="15">
      <c r="A224" s="129">
        <v>223</v>
      </c>
      <c r="B224" s="130" t="s">
        <v>1874</v>
      </c>
      <c r="C224" s="137" t="s">
        <v>1269</v>
      </c>
      <c r="D224" s="129">
        <v>4114800606</v>
      </c>
      <c r="E224" s="129">
        <v>2101904666</v>
      </c>
      <c r="F224" s="137" t="s">
        <v>484</v>
      </c>
      <c r="G224" s="133" t="s">
        <v>1270</v>
      </c>
      <c r="H224" s="134" t="s">
        <v>1249</v>
      </c>
      <c r="I224" s="426" t="s">
        <v>1875</v>
      </c>
      <c r="J224" s="152" t="s">
        <v>1876</v>
      </c>
      <c r="K224" s="128">
        <f ca="1" t="shared" si="7"/>
        <v>13</v>
      </c>
      <c r="L224" s="149">
        <v>202204</v>
      </c>
      <c r="M224" s="152" t="s">
        <v>1877</v>
      </c>
      <c r="N224" s="152" t="s">
        <v>485</v>
      </c>
      <c r="O224" s="132">
        <v>1</v>
      </c>
      <c r="P224" s="129">
        <v>315</v>
      </c>
      <c r="Q224" s="129">
        <v>0</v>
      </c>
      <c r="R224" s="129">
        <f t="shared" si="8"/>
        <v>315</v>
      </c>
      <c r="S224" s="129">
        <v>5.6</v>
      </c>
      <c r="T224" s="153">
        <v>15903808408</v>
      </c>
      <c r="U224" s="129" t="s">
        <v>1041</v>
      </c>
    </row>
    <row r="225" spans="1:21" s="121" customFormat="1" ht="15">
      <c r="A225" s="129">
        <v>224</v>
      </c>
      <c r="B225" s="130" t="s">
        <v>1268</v>
      </c>
      <c r="C225" s="137" t="s">
        <v>1269</v>
      </c>
      <c r="D225" s="129">
        <v>4114800164</v>
      </c>
      <c r="E225" s="129">
        <v>2101522679</v>
      </c>
      <c r="F225" s="129" t="s">
        <v>486</v>
      </c>
      <c r="G225" s="133" t="s">
        <v>1270</v>
      </c>
      <c r="H225" s="134" t="s">
        <v>1249</v>
      </c>
      <c r="I225" s="147" t="s">
        <v>1878</v>
      </c>
      <c r="J225" s="138" t="s">
        <v>1879</v>
      </c>
      <c r="K225" s="128">
        <f ca="1" t="shared" si="7"/>
        <v>49</v>
      </c>
      <c r="L225" s="138" t="s">
        <v>1063</v>
      </c>
      <c r="M225" s="129" t="s">
        <v>1880</v>
      </c>
      <c r="N225" s="129" t="s">
        <v>487</v>
      </c>
      <c r="O225" s="129">
        <v>1</v>
      </c>
      <c r="P225" s="129">
        <v>315</v>
      </c>
      <c r="Q225" s="129">
        <v>0</v>
      </c>
      <c r="R225" s="129">
        <f t="shared" si="8"/>
        <v>315</v>
      </c>
      <c r="S225" s="129">
        <v>5.6</v>
      </c>
      <c r="T225" s="153">
        <v>18037037058</v>
      </c>
      <c r="U225" s="129" t="s">
        <v>1041</v>
      </c>
    </row>
    <row r="226" spans="1:21" s="121" customFormat="1" ht="15">
      <c r="A226" s="129">
        <v>225</v>
      </c>
      <c r="B226" s="130" t="s">
        <v>1268</v>
      </c>
      <c r="C226" s="137" t="s">
        <v>1269</v>
      </c>
      <c r="D226" s="129"/>
      <c r="E226" s="129"/>
      <c r="F226" s="129" t="s">
        <v>488</v>
      </c>
      <c r="G226" s="133" t="s">
        <v>1270</v>
      </c>
      <c r="H226" s="134" t="s">
        <v>1249</v>
      </c>
      <c r="I226" s="426" t="s">
        <v>1881</v>
      </c>
      <c r="J226" s="138" t="s">
        <v>1882</v>
      </c>
      <c r="K226" s="128">
        <f ca="1" t="shared" si="7"/>
        <v>21</v>
      </c>
      <c r="L226" s="138"/>
      <c r="M226" s="129"/>
      <c r="N226" s="129"/>
      <c r="O226" s="132">
        <v>1</v>
      </c>
      <c r="P226" s="129">
        <v>315</v>
      </c>
      <c r="Q226" s="129">
        <v>0</v>
      </c>
      <c r="R226" s="129">
        <f t="shared" si="8"/>
        <v>315</v>
      </c>
      <c r="S226" s="129"/>
      <c r="T226" s="153"/>
      <c r="U226" s="129" t="s">
        <v>1041</v>
      </c>
    </row>
    <row r="227" spans="1:21" s="121" customFormat="1" ht="15">
      <c r="A227" s="129">
        <v>226</v>
      </c>
      <c r="B227" s="130" t="s">
        <v>1268</v>
      </c>
      <c r="C227" s="137" t="s">
        <v>1269</v>
      </c>
      <c r="D227" s="129">
        <v>4114800176</v>
      </c>
      <c r="E227" s="129">
        <v>2101591836</v>
      </c>
      <c r="F227" s="129" t="s">
        <v>489</v>
      </c>
      <c r="G227" s="133" t="s">
        <v>1270</v>
      </c>
      <c r="H227" s="134" t="s">
        <v>1249</v>
      </c>
      <c r="I227" s="147" t="s">
        <v>1883</v>
      </c>
      <c r="J227" s="138" t="s">
        <v>1884</v>
      </c>
      <c r="K227" s="128">
        <f ca="1" t="shared" si="7"/>
        <v>40</v>
      </c>
      <c r="L227" s="138" t="s">
        <v>1063</v>
      </c>
      <c r="M227" s="129" t="s">
        <v>1108</v>
      </c>
      <c r="N227" s="132" t="s">
        <v>490</v>
      </c>
      <c r="O227" s="132">
        <v>1</v>
      </c>
      <c r="P227" s="129">
        <v>315</v>
      </c>
      <c r="Q227" s="129">
        <v>0</v>
      </c>
      <c r="R227" s="129">
        <f t="shared" si="8"/>
        <v>315</v>
      </c>
      <c r="S227" s="129">
        <v>5.6</v>
      </c>
      <c r="T227" s="153">
        <v>18337052952</v>
      </c>
      <c r="U227" s="129" t="s">
        <v>1041</v>
      </c>
    </row>
    <row r="228" spans="1:21" s="121" customFormat="1" ht="15">
      <c r="A228" s="129">
        <v>227</v>
      </c>
      <c r="B228" s="130" t="s">
        <v>1268</v>
      </c>
      <c r="C228" s="137" t="s">
        <v>1269</v>
      </c>
      <c r="D228" s="129"/>
      <c r="E228" s="129"/>
      <c r="F228" s="129" t="s">
        <v>491</v>
      </c>
      <c r="G228" s="133" t="s">
        <v>1270</v>
      </c>
      <c r="H228" s="134" t="s">
        <v>1249</v>
      </c>
      <c r="I228" s="426" t="s">
        <v>1885</v>
      </c>
      <c r="J228" s="138" t="s">
        <v>1886</v>
      </c>
      <c r="K228" s="128">
        <f ca="1" t="shared" si="7"/>
        <v>16</v>
      </c>
      <c r="L228" s="138"/>
      <c r="M228" s="129"/>
      <c r="N228" s="132"/>
      <c r="O228" s="129">
        <v>1</v>
      </c>
      <c r="P228" s="129">
        <v>315</v>
      </c>
      <c r="Q228" s="129">
        <v>0</v>
      </c>
      <c r="R228" s="129">
        <f t="shared" si="8"/>
        <v>315</v>
      </c>
      <c r="S228" s="129"/>
      <c r="T228" s="153"/>
      <c r="U228" s="129" t="s">
        <v>1041</v>
      </c>
    </row>
    <row r="229" spans="1:21" s="121" customFormat="1" ht="15">
      <c r="A229" s="129">
        <v>228</v>
      </c>
      <c r="B229" s="130" t="s">
        <v>1268</v>
      </c>
      <c r="C229" s="137" t="s">
        <v>1269</v>
      </c>
      <c r="D229" s="132">
        <v>4114800340</v>
      </c>
      <c r="E229" s="132">
        <v>2101994710</v>
      </c>
      <c r="F229" s="132" t="s">
        <v>492</v>
      </c>
      <c r="G229" s="133" t="s">
        <v>1270</v>
      </c>
      <c r="H229" s="134" t="s">
        <v>1249</v>
      </c>
      <c r="I229" s="147" t="s">
        <v>1887</v>
      </c>
      <c r="J229" s="148" t="s">
        <v>1888</v>
      </c>
      <c r="K229" s="128">
        <f ca="1" t="shared" si="7"/>
        <v>43</v>
      </c>
      <c r="L229" s="132">
        <v>201610</v>
      </c>
      <c r="M229" s="132" t="s">
        <v>1058</v>
      </c>
      <c r="N229" s="132" t="s">
        <v>218</v>
      </c>
      <c r="O229" s="132">
        <v>1</v>
      </c>
      <c r="P229" s="129">
        <v>315</v>
      </c>
      <c r="Q229" s="129">
        <v>0</v>
      </c>
      <c r="R229" s="129">
        <f t="shared" si="8"/>
        <v>315</v>
      </c>
      <c r="S229" s="129">
        <v>5.6</v>
      </c>
      <c r="T229" s="153">
        <v>18337025881</v>
      </c>
      <c r="U229" s="129" t="s">
        <v>1041</v>
      </c>
    </row>
    <row r="230" spans="1:21" s="121" customFormat="1" ht="14.25">
      <c r="A230" s="129">
        <v>229</v>
      </c>
      <c r="B230" s="129" t="s">
        <v>1268</v>
      </c>
      <c r="C230" s="140" t="s">
        <v>1269</v>
      </c>
      <c r="D230" s="140">
        <v>4114800614</v>
      </c>
      <c r="E230" s="140">
        <v>2101154162</v>
      </c>
      <c r="F230" s="140" t="s">
        <v>493</v>
      </c>
      <c r="G230" s="141" t="s">
        <v>1270</v>
      </c>
      <c r="H230" s="134" t="s">
        <v>1249</v>
      </c>
      <c r="I230" s="432" t="s">
        <v>1889</v>
      </c>
      <c r="J230" s="433" t="s">
        <v>1890</v>
      </c>
      <c r="K230" s="128">
        <f ca="1" t="shared" si="7"/>
        <v>47</v>
      </c>
      <c r="L230" s="128">
        <v>202211</v>
      </c>
      <c r="M230" s="140" t="s">
        <v>1277</v>
      </c>
      <c r="N230" s="140" t="s">
        <v>494</v>
      </c>
      <c r="O230" s="129">
        <v>1</v>
      </c>
      <c r="P230" s="129">
        <v>315</v>
      </c>
      <c r="Q230" s="140">
        <v>0</v>
      </c>
      <c r="R230" s="129">
        <f t="shared" si="8"/>
        <v>315</v>
      </c>
      <c r="S230" s="129">
        <v>5.6</v>
      </c>
      <c r="T230" s="140">
        <v>18937080922</v>
      </c>
      <c r="U230" s="129" t="s">
        <v>1041</v>
      </c>
    </row>
    <row r="231" spans="1:21" s="121" customFormat="1" ht="14.25">
      <c r="A231" s="129">
        <v>230</v>
      </c>
      <c r="B231" s="130" t="s">
        <v>1268</v>
      </c>
      <c r="C231" s="137" t="s">
        <v>1269</v>
      </c>
      <c r="D231" s="140"/>
      <c r="E231" s="140"/>
      <c r="F231" s="140" t="s">
        <v>495</v>
      </c>
      <c r="G231" s="141" t="s">
        <v>1270</v>
      </c>
      <c r="H231" s="134" t="s">
        <v>1249</v>
      </c>
      <c r="I231" s="432" t="s">
        <v>1891</v>
      </c>
      <c r="J231" s="433" t="s">
        <v>1892</v>
      </c>
      <c r="K231" s="128">
        <f ca="1" t="shared" si="7"/>
        <v>14</v>
      </c>
      <c r="L231" s="128"/>
      <c r="M231" s="140"/>
      <c r="N231" s="140"/>
      <c r="O231" s="132">
        <v>1</v>
      </c>
      <c r="P231" s="129">
        <v>315</v>
      </c>
      <c r="Q231" s="140">
        <v>0</v>
      </c>
      <c r="R231" s="129">
        <f t="shared" si="8"/>
        <v>315</v>
      </c>
      <c r="S231" s="129"/>
      <c r="T231" s="140"/>
      <c r="U231" s="129" t="s">
        <v>1041</v>
      </c>
    </row>
    <row r="232" spans="1:21" s="121" customFormat="1" ht="14.25">
      <c r="A232" s="129">
        <v>231</v>
      </c>
      <c r="B232" s="129" t="s">
        <v>1268</v>
      </c>
      <c r="C232" s="132" t="s">
        <v>1269</v>
      </c>
      <c r="D232" s="140">
        <v>4114800640</v>
      </c>
      <c r="E232" s="140">
        <v>2101557057</v>
      </c>
      <c r="F232" s="132" t="s">
        <v>496</v>
      </c>
      <c r="G232" s="141" t="s">
        <v>1270</v>
      </c>
      <c r="H232" s="142" t="s">
        <v>1249</v>
      </c>
      <c r="I232" s="432" t="s">
        <v>1893</v>
      </c>
      <c r="J232" s="435" t="s">
        <v>1894</v>
      </c>
      <c r="K232" s="128">
        <f ca="1" t="shared" si="7"/>
        <v>47</v>
      </c>
      <c r="L232" s="128">
        <v>202305</v>
      </c>
      <c r="M232" s="140" t="s">
        <v>1895</v>
      </c>
      <c r="N232" s="140" t="s">
        <v>497</v>
      </c>
      <c r="O232" s="129">
        <v>1</v>
      </c>
      <c r="P232" s="129">
        <v>315</v>
      </c>
      <c r="Q232" s="140">
        <v>0</v>
      </c>
      <c r="R232" s="129">
        <f t="shared" si="8"/>
        <v>315</v>
      </c>
      <c r="S232" s="129">
        <v>5.6</v>
      </c>
      <c r="T232" s="154">
        <v>13949932544</v>
      </c>
      <c r="U232" s="129" t="s">
        <v>1041</v>
      </c>
    </row>
    <row r="233" spans="1:21" s="121" customFormat="1" ht="14.25">
      <c r="A233" s="129">
        <v>232</v>
      </c>
      <c r="B233" s="130" t="s">
        <v>1268</v>
      </c>
      <c r="C233" s="152" t="s">
        <v>1896</v>
      </c>
      <c r="D233" s="129">
        <v>4114800112</v>
      </c>
      <c r="E233" s="129">
        <v>1201000647</v>
      </c>
      <c r="F233" s="129" t="s">
        <v>502</v>
      </c>
      <c r="G233" s="133" t="s">
        <v>1270</v>
      </c>
      <c r="H233" s="134" t="s">
        <v>1249</v>
      </c>
      <c r="I233" s="147" t="s">
        <v>1897</v>
      </c>
      <c r="J233" s="138" t="s">
        <v>1898</v>
      </c>
      <c r="K233" s="128">
        <f ca="1" t="shared" si="7"/>
        <v>38</v>
      </c>
      <c r="L233" s="138" t="s">
        <v>1063</v>
      </c>
      <c r="M233" s="129" t="s">
        <v>1064</v>
      </c>
      <c r="N233" s="129" t="s">
        <v>503</v>
      </c>
      <c r="O233" s="132">
        <v>1</v>
      </c>
      <c r="P233" s="129">
        <v>315</v>
      </c>
      <c r="Q233" s="129">
        <v>0</v>
      </c>
      <c r="R233" s="129">
        <f t="shared" si="8"/>
        <v>315</v>
      </c>
      <c r="S233" s="129">
        <v>5.6</v>
      </c>
      <c r="T233" s="162">
        <v>18737072029</v>
      </c>
      <c r="U233" s="129" t="s">
        <v>1041</v>
      </c>
    </row>
    <row r="234" spans="1:21" s="121" customFormat="1" ht="14.25">
      <c r="A234" s="129">
        <v>233</v>
      </c>
      <c r="B234" s="130" t="s">
        <v>1268</v>
      </c>
      <c r="C234" s="152" t="s">
        <v>1896</v>
      </c>
      <c r="D234" s="129"/>
      <c r="E234" s="129"/>
      <c r="F234" s="129" t="s">
        <v>504</v>
      </c>
      <c r="G234" s="133" t="s">
        <v>1270</v>
      </c>
      <c r="H234" s="134" t="s">
        <v>1249</v>
      </c>
      <c r="I234" s="426" t="s">
        <v>1899</v>
      </c>
      <c r="J234" s="138" t="s">
        <v>1900</v>
      </c>
      <c r="K234" s="128">
        <f ca="1" t="shared" si="7"/>
        <v>15</v>
      </c>
      <c r="L234" s="138"/>
      <c r="M234" s="129"/>
      <c r="N234" s="129"/>
      <c r="O234" s="129">
        <v>1</v>
      </c>
      <c r="P234" s="129">
        <v>315</v>
      </c>
      <c r="Q234" s="129">
        <v>0</v>
      </c>
      <c r="R234" s="129">
        <f t="shared" si="8"/>
        <v>315</v>
      </c>
      <c r="S234" s="129"/>
      <c r="T234" s="162"/>
      <c r="U234" s="129" t="s">
        <v>1041</v>
      </c>
    </row>
    <row r="235" spans="1:21" s="121" customFormat="1" ht="15">
      <c r="A235" s="129">
        <v>234</v>
      </c>
      <c r="B235" s="130" t="s">
        <v>1268</v>
      </c>
      <c r="C235" s="152" t="s">
        <v>1896</v>
      </c>
      <c r="D235" s="129">
        <v>4114800113</v>
      </c>
      <c r="E235" s="129">
        <v>1201000403</v>
      </c>
      <c r="F235" s="129" t="s">
        <v>505</v>
      </c>
      <c r="G235" s="133" t="s">
        <v>1270</v>
      </c>
      <c r="H235" s="134" t="s">
        <v>1249</v>
      </c>
      <c r="I235" s="147" t="s">
        <v>1901</v>
      </c>
      <c r="J235" s="138" t="s">
        <v>1902</v>
      </c>
      <c r="K235" s="128">
        <f ca="1" t="shared" si="7"/>
        <v>41</v>
      </c>
      <c r="L235" s="138" t="s">
        <v>1063</v>
      </c>
      <c r="M235" s="129" t="s">
        <v>1055</v>
      </c>
      <c r="N235" s="129" t="s">
        <v>506</v>
      </c>
      <c r="O235" s="132">
        <v>1</v>
      </c>
      <c r="P235" s="129">
        <v>315</v>
      </c>
      <c r="Q235" s="129">
        <v>0</v>
      </c>
      <c r="R235" s="129">
        <f t="shared" si="8"/>
        <v>315</v>
      </c>
      <c r="S235" s="129">
        <v>5.6</v>
      </c>
      <c r="T235" s="153">
        <v>15836846886</v>
      </c>
      <c r="U235" s="129" t="s">
        <v>1041</v>
      </c>
    </row>
    <row r="236" spans="1:21" s="121" customFormat="1" ht="15">
      <c r="A236" s="129">
        <v>235</v>
      </c>
      <c r="B236" s="130" t="s">
        <v>1268</v>
      </c>
      <c r="C236" s="152" t="s">
        <v>1896</v>
      </c>
      <c r="D236" s="129">
        <v>4114800114</v>
      </c>
      <c r="E236" s="129">
        <v>1201000954</v>
      </c>
      <c r="F236" s="129" t="s">
        <v>507</v>
      </c>
      <c r="G236" s="133" t="s">
        <v>1270</v>
      </c>
      <c r="H236" s="134" t="s">
        <v>1249</v>
      </c>
      <c r="I236" s="147" t="s">
        <v>1903</v>
      </c>
      <c r="J236" s="138" t="s">
        <v>1904</v>
      </c>
      <c r="K236" s="128">
        <f ca="1" t="shared" si="7"/>
        <v>47</v>
      </c>
      <c r="L236" s="138" t="s">
        <v>1063</v>
      </c>
      <c r="M236" s="129" t="s">
        <v>1058</v>
      </c>
      <c r="N236" s="129" t="s">
        <v>508</v>
      </c>
      <c r="O236" s="129">
        <v>1</v>
      </c>
      <c r="P236" s="129">
        <v>315</v>
      </c>
      <c r="Q236" s="129">
        <v>0</v>
      </c>
      <c r="R236" s="129">
        <f t="shared" si="8"/>
        <v>315</v>
      </c>
      <c r="S236" s="129">
        <v>5.6</v>
      </c>
      <c r="T236" s="153">
        <v>15990917807</v>
      </c>
      <c r="U236" s="129" t="s">
        <v>1041</v>
      </c>
    </row>
    <row r="237" spans="1:21" s="121" customFormat="1" ht="15">
      <c r="A237" s="129">
        <v>236</v>
      </c>
      <c r="B237" s="130" t="s">
        <v>1268</v>
      </c>
      <c r="C237" s="152" t="s">
        <v>1896</v>
      </c>
      <c r="D237" s="129">
        <v>4114800116</v>
      </c>
      <c r="E237" s="129">
        <v>2100484954</v>
      </c>
      <c r="F237" s="129" t="s">
        <v>509</v>
      </c>
      <c r="G237" s="133" t="s">
        <v>1270</v>
      </c>
      <c r="H237" s="134" t="s">
        <v>1249</v>
      </c>
      <c r="I237" s="147" t="s">
        <v>1905</v>
      </c>
      <c r="J237" s="138" t="s">
        <v>1906</v>
      </c>
      <c r="K237" s="128">
        <f ca="1" t="shared" si="7"/>
        <v>65</v>
      </c>
      <c r="L237" s="138" t="s">
        <v>1063</v>
      </c>
      <c r="M237" s="129" t="s">
        <v>1052</v>
      </c>
      <c r="N237" s="129" t="s">
        <v>510</v>
      </c>
      <c r="O237" s="132">
        <v>1</v>
      </c>
      <c r="P237" s="129">
        <v>315</v>
      </c>
      <c r="Q237" s="129">
        <v>0</v>
      </c>
      <c r="R237" s="129">
        <f t="shared" si="8"/>
        <v>315</v>
      </c>
      <c r="S237" s="129">
        <v>5.6</v>
      </c>
      <c r="T237" s="153">
        <v>15537006289</v>
      </c>
      <c r="U237" s="129" t="s">
        <v>1041</v>
      </c>
    </row>
    <row r="238" spans="1:21" s="121" customFormat="1" ht="15">
      <c r="A238" s="129">
        <v>237</v>
      </c>
      <c r="B238" s="130" t="s">
        <v>1268</v>
      </c>
      <c r="C238" s="152" t="s">
        <v>1896</v>
      </c>
      <c r="D238" s="129"/>
      <c r="E238" s="129"/>
      <c r="F238" s="129" t="s">
        <v>511</v>
      </c>
      <c r="G238" s="133" t="s">
        <v>1270</v>
      </c>
      <c r="H238" s="134" t="s">
        <v>1249</v>
      </c>
      <c r="I238" s="426" t="s">
        <v>1907</v>
      </c>
      <c r="J238" s="138" t="s">
        <v>1908</v>
      </c>
      <c r="K238" s="128">
        <f ca="1" t="shared" si="7"/>
        <v>55</v>
      </c>
      <c r="L238" s="138"/>
      <c r="M238" s="129"/>
      <c r="N238" s="129"/>
      <c r="O238" s="129">
        <v>1</v>
      </c>
      <c r="P238" s="129">
        <v>315</v>
      </c>
      <c r="Q238" s="129">
        <v>0</v>
      </c>
      <c r="R238" s="129">
        <f t="shared" si="8"/>
        <v>315</v>
      </c>
      <c r="S238" s="129"/>
      <c r="T238" s="153"/>
      <c r="U238" s="129" t="s">
        <v>1041</v>
      </c>
    </row>
    <row r="239" spans="1:21" s="121" customFormat="1" ht="15">
      <c r="A239" s="129">
        <v>238</v>
      </c>
      <c r="B239" s="130" t="s">
        <v>1268</v>
      </c>
      <c r="C239" s="152" t="s">
        <v>1896</v>
      </c>
      <c r="D239" s="129">
        <v>4114800121</v>
      </c>
      <c r="E239" s="129">
        <v>2100466419</v>
      </c>
      <c r="F239" s="129" t="s">
        <v>512</v>
      </c>
      <c r="G239" s="133" t="s">
        <v>1270</v>
      </c>
      <c r="H239" s="134" t="s">
        <v>1249</v>
      </c>
      <c r="I239" s="147" t="s">
        <v>1909</v>
      </c>
      <c r="J239" s="138" t="s">
        <v>1910</v>
      </c>
      <c r="K239" s="128">
        <f ca="1" t="shared" si="7"/>
        <v>17</v>
      </c>
      <c r="L239" s="138" t="s">
        <v>1063</v>
      </c>
      <c r="M239" s="129" t="s">
        <v>1328</v>
      </c>
      <c r="N239" s="129" t="s">
        <v>513</v>
      </c>
      <c r="O239" s="132">
        <v>1</v>
      </c>
      <c r="P239" s="129">
        <v>315</v>
      </c>
      <c r="Q239" s="129">
        <v>0</v>
      </c>
      <c r="R239" s="129">
        <f t="shared" si="8"/>
        <v>315</v>
      </c>
      <c r="S239" s="129">
        <v>5.6</v>
      </c>
      <c r="T239" s="153">
        <v>13569368233</v>
      </c>
      <c r="U239" s="129" t="s">
        <v>1041</v>
      </c>
    </row>
    <row r="240" spans="1:21" s="121" customFormat="1" ht="15">
      <c r="A240" s="129">
        <v>239</v>
      </c>
      <c r="B240" s="130" t="s">
        <v>1268</v>
      </c>
      <c r="C240" s="152" t="s">
        <v>1896</v>
      </c>
      <c r="D240" s="129">
        <v>4114800128</v>
      </c>
      <c r="E240" s="129">
        <v>2101465655</v>
      </c>
      <c r="F240" s="129" t="s">
        <v>514</v>
      </c>
      <c r="G240" s="133" t="s">
        <v>1270</v>
      </c>
      <c r="H240" s="134" t="s">
        <v>1249</v>
      </c>
      <c r="I240" s="147" t="s">
        <v>1911</v>
      </c>
      <c r="J240" s="138" t="s">
        <v>1912</v>
      </c>
      <c r="K240" s="128">
        <f ca="1" t="shared" si="7"/>
        <v>26</v>
      </c>
      <c r="L240" s="138" t="s">
        <v>1063</v>
      </c>
      <c r="M240" s="129" t="s">
        <v>1913</v>
      </c>
      <c r="N240" s="129" t="s">
        <v>515</v>
      </c>
      <c r="O240" s="129">
        <v>1</v>
      </c>
      <c r="P240" s="129">
        <v>315</v>
      </c>
      <c r="Q240" s="129">
        <v>0</v>
      </c>
      <c r="R240" s="129">
        <f t="shared" si="8"/>
        <v>315</v>
      </c>
      <c r="S240" s="129">
        <v>5.6</v>
      </c>
      <c r="T240" s="153">
        <v>13271003891</v>
      </c>
      <c r="U240" s="129" t="s">
        <v>1041</v>
      </c>
    </row>
    <row r="241" spans="1:21" s="121" customFormat="1" ht="15">
      <c r="A241" s="129">
        <v>240</v>
      </c>
      <c r="B241" s="130" t="s">
        <v>1268</v>
      </c>
      <c r="C241" s="152" t="s">
        <v>1896</v>
      </c>
      <c r="D241" s="129">
        <v>4114800129</v>
      </c>
      <c r="E241" s="129">
        <v>1201016158</v>
      </c>
      <c r="F241" s="129" t="s">
        <v>516</v>
      </c>
      <c r="G241" s="133" t="s">
        <v>1270</v>
      </c>
      <c r="H241" s="134" t="s">
        <v>1249</v>
      </c>
      <c r="I241" s="147" t="s">
        <v>1914</v>
      </c>
      <c r="J241" s="138" t="s">
        <v>1915</v>
      </c>
      <c r="K241" s="128">
        <f ca="1" t="shared" si="7"/>
        <v>54</v>
      </c>
      <c r="L241" s="138" t="s">
        <v>1063</v>
      </c>
      <c r="M241" s="129" t="s">
        <v>1916</v>
      </c>
      <c r="N241" s="129" t="s">
        <v>515</v>
      </c>
      <c r="O241" s="132">
        <v>1</v>
      </c>
      <c r="P241" s="129">
        <v>315</v>
      </c>
      <c r="Q241" s="129">
        <v>0</v>
      </c>
      <c r="R241" s="129">
        <f t="shared" si="8"/>
        <v>315</v>
      </c>
      <c r="S241" s="129">
        <v>5.6</v>
      </c>
      <c r="T241" s="153">
        <v>16650625056</v>
      </c>
      <c r="U241" s="129" t="s">
        <v>1041</v>
      </c>
    </row>
    <row r="242" spans="1:21" s="121" customFormat="1" ht="15">
      <c r="A242" s="129">
        <v>241</v>
      </c>
      <c r="B242" s="130" t="s">
        <v>1268</v>
      </c>
      <c r="C242" s="152" t="s">
        <v>1896</v>
      </c>
      <c r="D242" s="129">
        <v>4114800133</v>
      </c>
      <c r="E242" s="129">
        <v>1201021194</v>
      </c>
      <c r="F242" s="129" t="s">
        <v>517</v>
      </c>
      <c r="G242" s="133" t="s">
        <v>1270</v>
      </c>
      <c r="H242" s="134" t="s">
        <v>1249</v>
      </c>
      <c r="I242" s="147" t="s">
        <v>1917</v>
      </c>
      <c r="J242" s="138" t="s">
        <v>1918</v>
      </c>
      <c r="K242" s="128">
        <f ca="1" t="shared" si="7"/>
        <v>49</v>
      </c>
      <c r="L242" s="138" t="s">
        <v>1063</v>
      </c>
      <c r="M242" s="129" t="s">
        <v>1919</v>
      </c>
      <c r="N242" s="129" t="s">
        <v>515</v>
      </c>
      <c r="O242" s="132">
        <v>1</v>
      </c>
      <c r="P242" s="129">
        <v>315</v>
      </c>
      <c r="Q242" s="129">
        <v>0</v>
      </c>
      <c r="R242" s="129">
        <f t="shared" si="8"/>
        <v>315</v>
      </c>
      <c r="S242" s="129">
        <v>5.6</v>
      </c>
      <c r="T242" s="153">
        <v>13460121458</v>
      </c>
      <c r="U242" s="129" t="s">
        <v>1041</v>
      </c>
    </row>
    <row r="243" spans="1:21" s="121" customFormat="1" ht="15">
      <c r="A243" s="129">
        <v>242</v>
      </c>
      <c r="B243" s="130" t="s">
        <v>1268</v>
      </c>
      <c r="C243" s="152" t="s">
        <v>1896</v>
      </c>
      <c r="D243" s="129">
        <v>4114800136</v>
      </c>
      <c r="E243" s="129">
        <v>2101055523</v>
      </c>
      <c r="F243" s="129" t="s">
        <v>518</v>
      </c>
      <c r="G243" s="133" t="s">
        <v>1270</v>
      </c>
      <c r="H243" s="134" t="s">
        <v>1249</v>
      </c>
      <c r="I243" s="147" t="s">
        <v>1920</v>
      </c>
      <c r="J243" s="138" t="s">
        <v>1921</v>
      </c>
      <c r="K243" s="128">
        <f ca="1" t="shared" si="7"/>
        <v>43</v>
      </c>
      <c r="L243" s="138" t="s">
        <v>1063</v>
      </c>
      <c r="M243" s="129" t="s">
        <v>1058</v>
      </c>
      <c r="N243" s="129" t="s">
        <v>515</v>
      </c>
      <c r="O243" s="129">
        <v>1</v>
      </c>
      <c r="P243" s="129">
        <v>315</v>
      </c>
      <c r="Q243" s="129">
        <v>0</v>
      </c>
      <c r="R243" s="129">
        <f t="shared" si="8"/>
        <v>315</v>
      </c>
      <c r="S243" s="129">
        <v>5.6</v>
      </c>
      <c r="T243" s="153">
        <v>15082994592</v>
      </c>
      <c r="U243" s="129" t="s">
        <v>1041</v>
      </c>
    </row>
    <row r="244" spans="1:21" s="121" customFormat="1" ht="15">
      <c r="A244" s="129">
        <v>243</v>
      </c>
      <c r="B244" s="130" t="s">
        <v>1268</v>
      </c>
      <c r="C244" s="152" t="s">
        <v>1896</v>
      </c>
      <c r="D244" s="129">
        <v>4114800138</v>
      </c>
      <c r="E244" s="129">
        <v>1201015999</v>
      </c>
      <c r="F244" s="129" t="s">
        <v>519</v>
      </c>
      <c r="G244" s="133" t="s">
        <v>1270</v>
      </c>
      <c r="H244" s="134" t="s">
        <v>1249</v>
      </c>
      <c r="I244" s="147" t="s">
        <v>1922</v>
      </c>
      <c r="J244" s="138" t="s">
        <v>1923</v>
      </c>
      <c r="K244" s="128">
        <f ca="1" t="shared" si="7"/>
        <v>24</v>
      </c>
      <c r="L244" s="138" t="s">
        <v>1063</v>
      </c>
      <c r="M244" s="129" t="s">
        <v>1924</v>
      </c>
      <c r="N244" s="129" t="s">
        <v>515</v>
      </c>
      <c r="O244" s="132">
        <v>1</v>
      </c>
      <c r="P244" s="129">
        <v>315</v>
      </c>
      <c r="Q244" s="129">
        <v>0</v>
      </c>
      <c r="R244" s="129">
        <f t="shared" si="8"/>
        <v>315</v>
      </c>
      <c r="S244" s="129">
        <v>5.6</v>
      </c>
      <c r="T244" s="153">
        <v>15236825362</v>
      </c>
      <c r="U244" s="129" t="s">
        <v>1041</v>
      </c>
    </row>
    <row r="245" spans="1:21" s="121" customFormat="1" ht="15">
      <c r="A245" s="129">
        <v>244</v>
      </c>
      <c r="B245" s="130" t="s">
        <v>1268</v>
      </c>
      <c r="C245" s="152" t="s">
        <v>1896</v>
      </c>
      <c r="D245" s="11">
        <v>4114800379</v>
      </c>
      <c r="E245" s="11">
        <v>1201035000</v>
      </c>
      <c r="F245" s="11" t="s">
        <v>520</v>
      </c>
      <c r="G245" s="133" t="s">
        <v>1270</v>
      </c>
      <c r="H245" s="134" t="s">
        <v>1249</v>
      </c>
      <c r="I245" s="147" t="s">
        <v>1925</v>
      </c>
      <c r="J245" s="135" t="s">
        <v>1926</v>
      </c>
      <c r="K245" s="128">
        <f ca="1" t="shared" si="7"/>
        <v>36</v>
      </c>
      <c r="L245" s="11">
        <v>201704</v>
      </c>
      <c r="M245" s="11" t="s">
        <v>1323</v>
      </c>
      <c r="N245" s="11" t="s">
        <v>521</v>
      </c>
      <c r="O245" s="132">
        <v>1</v>
      </c>
      <c r="P245" s="129">
        <v>315</v>
      </c>
      <c r="Q245" s="11">
        <v>0</v>
      </c>
      <c r="R245" s="129">
        <f t="shared" si="8"/>
        <v>315</v>
      </c>
      <c r="S245" s="129">
        <v>5.6</v>
      </c>
      <c r="T245" s="153">
        <v>13271043297</v>
      </c>
      <c r="U245" s="129" t="s">
        <v>1041</v>
      </c>
    </row>
    <row r="246" spans="1:21" s="121" customFormat="1" ht="15">
      <c r="A246" s="129">
        <v>245</v>
      </c>
      <c r="B246" s="130" t="s">
        <v>1268</v>
      </c>
      <c r="C246" s="152" t="s">
        <v>1896</v>
      </c>
      <c r="D246" s="160">
        <v>4114800407</v>
      </c>
      <c r="E246" s="160">
        <v>1201035086</v>
      </c>
      <c r="F246" s="11" t="s">
        <v>522</v>
      </c>
      <c r="G246" s="133" t="s">
        <v>1270</v>
      </c>
      <c r="H246" s="134" t="s">
        <v>1249</v>
      </c>
      <c r="I246" s="147" t="s">
        <v>1927</v>
      </c>
      <c r="J246" s="135" t="s">
        <v>1928</v>
      </c>
      <c r="K246" s="128">
        <f ca="1" t="shared" si="7"/>
        <v>58</v>
      </c>
      <c r="L246" s="128">
        <v>201710</v>
      </c>
      <c r="M246" s="128" t="s">
        <v>1039</v>
      </c>
      <c r="N246" s="11" t="s">
        <v>523</v>
      </c>
      <c r="O246" s="129">
        <v>1</v>
      </c>
      <c r="P246" s="129">
        <v>315</v>
      </c>
      <c r="Q246" s="11">
        <v>0</v>
      </c>
      <c r="R246" s="129">
        <f t="shared" si="8"/>
        <v>315</v>
      </c>
      <c r="S246" s="129">
        <v>5.6</v>
      </c>
      <c r="T246" s="153">
        <v>13243272161</v>
      </c>
      <c r="U246" s="129" t="s">
        <v>1041</v>
      </c>
    </row>
    <row r="247" spans="1:21" s="121" customFormat="1" ht="15">
      <c r="A247" s="129">
        <v>246</v>
      </c>
      <c r="B247" s="130" t="s">
        <v>1268</v>
      </c>
      <c r="C247" s="152" t="s">
        <v>1896</v>
      </c>
      <c r="D247" s="160">
        <v>4114800410</v>
      </c>
      <c r="E247" s="160">
        <v>1201041959</v>
      </c>
      <c r="F247" s="11" t="s">
        <v>524</v>
      </c>
      <c r="G247" s="133" t="s">
        <v>1270</v>
      </c>
      <c r="H247" s="134" t="s">
        <v>1249</v>
      </c>
      <c r="I247" s="147" t="s">
        <v>1929</v>
      </c>
      <c r="J247" s="135" t="s">
        <v>1930</v>
      </c>
      <c r="K247" s="128">
        <f ca="1" t="shared" si="7"/>
        <v>49</v>
      </c>
      <c r="L247" s="128">
        <v>201712</v>
      </c>
      <c r="M247" s="128" t="s">
        <v>1039</v>
      </c>
      <c r="N247" s="11" t="s">
        <v>525</v>
      </c>
      <c r="O247" s="132">
        <v>1</v>
      </c>
      <c r="P247" s="129">
        <v>315</v>
      </c>
      <c r="Q247" s="11">
        <v>0</v>
      </c>
      <c r="R247" s="129">
        <f t="shared" si="8"/>
        <v>315</v>
      </c>
      <c r="S247" s="129">
        <v>5.6</v>
      </c>
      <c r="T247" s="153">
        <v>13523829012</v>
      </c>
      <c r="U247" s="129" t="s">
        <v>1041</v>
      </c>
    </row>
    <row r="248" spans="1:21" s="121" customFormat="1" ht="15">
      <c r="A248" s="129">
        <v>247</v>
      </c>
      <c r="B248" s="130" t="s">
        <v>1268</v>
      </c>
      <c r="C248" s="152" t="s">
        <v>1896</v>
      </c>
      <c r="D248" s="160"/>
      <c r="E248" s="160"/>
      <c r="F248" s="11" t="s">
        <v>526</v>
      </c>
      <c r="G248" s="133" t="s">
        <v>1270</v>
      </c>
      <c r="H248" s="134" t="s">
        <v>1249</v>
      </c>
      <c r="I248" s="426" t="s">
        <v>1931</v>
      </c>
      <c r="J248" s="135" t="s">
        <v>1932</v>
      </c>
      <c r="K248" s="128">
        <f ca="1" t="shared" si="7"/>
        <v>47</v>
      </c>
      <c r="L248" s="128"/>
      <c r="M248" s="128"/>
      <c r="N248" s="11"/>
      <c r="O248" s="129">
        <v>1</v>
      </c>
      <c r="P248" s="129">
        <v>315</v>
      </c>
      <c r="Q248" s="11">
        <v>0</v>
      </c>
      <c r="R248" s="129">
        <f t="shared" si="8"/>
        <v>315</v>
      </c>
      <c r="S248" s="129"/>
      <c r="T248" s="153"/>
      <c r="U248" s="129" t="s">
        <v>1041</v>
      </c>
    </row>
    <row r="249" spans="1:21" s="121" customFormat="1" ht="13.5" customHeight="1">
      <c r="A249" s="129">
        <v>248</v>
      </c>
      <c r="B249" s="130" t="s">
        <v>1268</v>
      </c>
      <c r="C249" s="152" t="s">
        <v>1896</v>
      </c>
      <c r="D249" s="129">
        <v>4114800474</v>
      </c>
      <c r="E249" s="129">
        <v>2100847730</v>
      </c>
      <c r="F249" s="137" t="s">
        <v>527</v>
      </c>
      <c r="G249" s="133" t="s">
        <v>1270</v>
      </c>
      <c r="H249" s="134" t="s">
        <v>1249</v>
      </c>
      <c r="I249" s="147" t="s">
        <v>1933</v>
      </c>
      <c r="J249" s="152" t="s">
        <v>1934</v>
      </c>
      <c r="K249" s="128">
        <f ca="1" t="shared" si="7"/>
        <v>66</v>
      </c>
      <c r="L249" s="149">
        <v>201903</v>
      </c>
      <c r="M249" s="152" t="s">
        <v>1064</v>
      </c>
      <c r="N249" s="152" t="s">
        <v>528</v>
      </c>
      <c r="O249" s="132">
        <v>1</v>
      </c>
      <c r="P249" s="129">
        <v>315</v>
      </c>
      <c r="Q249" s="11">
        <v>0</v>
      </c>
      <c r="R249" s="129">
        <f t="shared" si="8"/>
        <v>315</v>
      </c>
      <c r="S249" s="129">
        <v>5.6</v>
      </c>
      <c r="T249" s="11">
        <v>15237010803</v>
      </c>
      <c r="U249" s="129" t="s">
        <v>1041</v>
      </c>
    </row>
    <row r="250" spans="1:21" s="121" customFormat="1" ht="15">
      <c r="A250" s="129">
        <v>249</v>
      </c>
      <c r="B250" s="130" t="s">
        <v>1268</v>
      </c>
      <c r="C250" s="152" t="s">
        <v>1896</v>
      </c>
      <c r="D250" s="129">
        <v>4114800507</v>
      </c>
      <c r="E250" s="129">
        <v>2101846994</v>
      </c>
      <c r="F250" s="137" t="s">
        <v>529</v>
      </c>
      <c r="G250" s="133" t="s">
        <v>1270</v>
      </c>
      <c r="H250" s="134" t="s">
        <v>1249</v>
      </c>
      <c r="I250" s="147" t="s">
        <v>1935</v>
      </c>
      <c r="J250" s="152" t="s">
        <v>1936</v>
      </c>
      <c r="K250" s="128">
        <f ca="1" t="shared" si="7"/>
        <v>52</v>
      </c>
      <c r="L250" s="152" t="s">
        <v>1623</v>
      </c>
      <c r="M250" s="152" t="s">
        <v>1108</v>
      </c>
      <c r="N250" s="152" t="s">
        <v>530</v>
      </c>
      <c r="O250" s="129">
        <v>1</v>
      </c>
      <c r="P250" s="129">
        <v>315</v>
      </c>
      <c r="Q250" s="163">
        <v>0</v>
      </c>
      <c r="R250" s="129">
        <f t="shared" si="8"/>
        <v>315</v>
      </c>
      <c r="S250" s="129">
        <v>5.6</v>
      </c>
      <c r="T250" s="153">
        <v>13333708395</v>
      </c>
      <c r="U250" s="129" t="s">
        <v>1041</v>
      </c>
    </row>
    <row r="251" spans="1:21" s="121" customFormat="1" ht="15">
      <c r="A251" s="129">
        <v>250</v>
      </c>
      <c r="B251" s="130" t="s">
        <v>1268</v>
      </c>
      <c r="C251" s="139" t="s">
        <v>1896</v>
      </c>
      <c r="D251" s="138" t="s">
        <v>1937</v>
      </c>
      <c r="E251" s="138" t="s">
        <v>1938</v>
      </c>
      <c r="F251" s="131" t="s">
        <v>531</v>
      </c>
      <c r="G251" s="133" t="s">
        <v>1270</v>
      </c>
      <c r="H251" s="134" t="s">
        <v>1249</v>
      </c>
      <c r="I251" s="147" t="s">
        <v>1939</v>
      </c>
      <c r="J251" s="431" t="s">
        <v>1940</v>
      </c>
      <c r="K251" s="128">
        <f ca="1" t="shared" si="7"/>
        <v>51</v>
      </c>
      <c r="L251" s="149">
        <v>202007</v>
      </c>
      <c r="M251" s="139" t="s">
        <v>1941</v>
      </c>
      <c r="N251" s="139" t="s">
        <v>532</v>
      </c>
      <c r="O251" s="132">
        <v>1</v>
      </c>
      <c r="P251" s="129">
        <v>315</v>
      </c>
      <c r="Q251" s="11">
        <v>0</v>
      </c>
      <c r="R251" s="129">
        <f t="shared" si="8"/>
        <v>315</v>
      </c>
      <c r="S251" s="129">
        <v>5.6</v>
      </c>
      <c r="T251" s="153">
        <v>13526349558</v>
      </c>
      <c r="U251" s="129" t="s">
        <v>1041</v>
      </c>
    </row>
    <row r="252" spans="1:21" s="121" customFormat="1" ht="15">
      <c r="A252" s="129">
        <v>251</v>
      </c>
      <c r="B252" s="130" t="s">
        <v>1268</v>
      </c>
      <c r="C252" s="137" t="s">
        <v>1896</v>
      </c>
      <c r="D252" s="138" t="s">
        <v>1942</v>
      </c>
      <c r="E252" s="138" t="s">
        <v>1943</v>
      </c>
      <c r="F252" s="137" t="s">
        <v>533</v>
      </c>
      <c r="G252" s="133" t="s">
        <v>1270</v>
      </c>
      <c r="H252" s="134" t="s">
        <v>1249</v>
      </c>
      <c r="I252" s="147" t="s">
        <v>1944</v>
      </c>
      <c r="J252" s="137" t="s">
        <v>1945</v>
      </c>
      <c r="K252" s="128">
        <f ca="1" t="shared" si="7"/>
        <v>73</v>
      </c>
      <c r="L252" s="131">
        <v>202106</v>
      </c>
      <c r="M252" s="131" t="s">
        <v>1946</v>
      </c>
      <c r="N252" s="137" t="s">
        <v>534</v>
      </c>
      <c r="O252" s="129">
        <v>1</v>
      </c>
      <c r="P252" s="129">
        <v>315</v>
      </c>
      <c r="Q252" s="11">
        <v>0</v>
      </c>
      <c r="R252" s="129">
        <f t="shared" si="8"/>
        <v>315</v>
      </c>
      <c r="S252" s="129">
        <v>5.6</v>
      </c>
      <c r="T252" s="153">
        <v>18338714307</v>
      </c>
      <c r="U252" s="129" t="s">
        <v>1041</v>
      </c>
    </row>
    <row r="253" spans="1:21" s="121" customFormat="1" ht="15">
      <c r="A253" s="129">
        <v>252</v>
      </c>
      <c r="B253" s="130" t="s">
        <v>1268</v>
      </c>
      <c r="C253" s="137" t="s">
        <v>1896</v>
      </c>
      <c r="D253" s="129">
        <v>4114800093</v>
      </c>
      <c r="E253" s="129">
        <v>2100044412</v>
      </c>
      <c r="F253" s="129" t="s">
        <v>535</v>
      </c>
      <c r="G253" s="133" t="s">
        <v>1270</v>
      </c>
      <c r="H253" s="134" t="s">
        <v>1249</v>
      </c>
      <c r="I253" s="147" t="s">
        <v>1947</v>
      </c>
      <c r="J253" s="138" t="s">
        <v>1948</v>
      </c>
      <c r="K253" s="128">
        <f ca="1" t="shared" si="7"/>
        <v>44</v>
      </c>
      <c r="L253" s="138" t="s">
        <v>1063</v>
      </c>
      <c r="M253" s="129" t="s">
        <v>1071</v>
      </c>
      <c r="N253" s="129" t="s">
        <v>536</v>
      </c>
      <c r="O253" s="132">
        <v>1</v>
      </c>
      <c r="P253" s="129">
        <v>315</v>
      </c>
      <c r="Q253" s="157">
        <v>0</v>
      </c>
      <c r="R253" s="129">
        <f t="shared" si="8"/>
        <v>315</v>
      </c>
      <c r="S253" s="129">
        <v>5.6</v>
      </c>
      <c r="T253" s="153">
        <v>17721042786</v>
      </c>
      <c r="U253" s="129" t="s">
        <v>1041</v>
      </c>
    </row>
    <row r="254" spans="1:21" s="121" customFormat="1" ht="15">
      <c r="A254" s="129">
        <v>253</v>
      </c>
      <c r="B254" s="130" t="s">
        <v>1268</v>
      </c>
      <c r="C254" s="152" t="s">
        <v>1896</v>
      </c>
      <c r="D254" s="129"/>
      <c r="E254" s="129"/>
      <c r="F254" s="129" t="s">
        <v>537</v>
      </c>
      <c r="G254" s="133" t="s">
        <v>1270</v>
      </c>
      <c r="H254" s="134" t="s">
        <v>1249</v>
      </c>
      <c r="I254" s="426" t="s">
        <v>1949</v>
      </c>
      <c r="J254" s="138" t="s">
        <v>1950</v>
      </c>
      <c r="K254" s="128">
        <f ca="1" t="shared" si="7"/>
        <v>17</v>
      </c>
      <c r="L254" s="138"/>
      <c r="M254" s="129"/>
      <c r="N254" s="129"/>
      <c r="O254" s="129">
        <v>1</v>
      </c>
      <c r="P254" s="129">
        <v>315</v>
      </c>
      <c r="Q254" s="157">
        <v>0</v>
      </c>
      <c r="R254" s="129">
        <f t="shared" si="8"/>
        <v>315</v>
      </c>
      <c r="S254" s="129"/>
      <c r="T254" s="153"/>
      <c r="U254" s="129" t="s">
        <v>1041</v>
      </c>
    </row>
    <row r="255" spans="1:21" s="121" customFormat="1" ht="15">
      <c r="A255" s="129">
        <v>254</v>
      </c>
      <c r="B255" s="130" t="s">
        <v>1268</v>
      </c>
      <c r="C255" s="152" t="s">
        <v>1896</v>
      </c>
      <c r="D255" s="129"/>
      <c r="E255" s="129"/>
      <c r="F255" s="129" t="s">
        <v>538</v>
      </c>
      <c r="G255" s="133" t="s">
        <v>1270</v>
      </c>
      <c r="H255" s="134" t="s">
        <v>1249</v>
      </c>
      <c r="I255" s="426" t="s">
        <v>1951</v>
      </c>
      <c r="J255" s="138" t="s">
        <v>1952</v>
      </c>
      <c r="K255" s="128">
        <f ca="1" t="shared" si="7"/>
        <v>15</v>
      </c>
      <c r="L255" s="138"/>
      <c r="M255" s="129"/>
      <c r="N255" s="129"/>
      <c r="O255" s="132">
        <v>1</v>
      </c>
      <c r="P255" s="129">
        <v>315</v>
      </c>
      <c r="Q255" s="157">
        <v>0</v>
      </c>
      <c r="R255" s="129">
        <f t="shared" si="8"/>
        <v>315</v>
      </c>
      <c r="S255" s="129"/>
      <c r="T255" s="153"/>
      <c r="U255" s="129" t="s">
        <v>1041</v>
      </c>
    </row>
    <row r="256" spans="1:21" s="121" customFormat="1" ht="15">
      <c r="A256" s="129">
        <v>255</v>
      </c>
      <c r="B256" s="130" t="s">
        <v>1268</v>
      </c>
      <c r="C256" s="137" t="s">
        <v>1896</v>
      </c>
      <c r="D256" s="129">
        <v>4114800490</v>
      </c>
      <c r="E256" s="129">
        <v>1201034279</v>
      </c>
      <c r="F256" s="137" t="s">
        <v>539</v>
      </c>
      <c r="G256" s="133" t="s">
        <v>1270</v>
      </c>
      <c r="H256" s="134" t="s">
        <v>1249</v>
      </c>
      <c r="I256" s="147" t="s">
        <v>1953</v>
      </c>
      <c r="J256" s="137" t="s">
        <v>1954</v>
      </c>
      <c r="K256" s="128">
        <f ca="1" t="shared" si="7"/>
        <v>57</v>
      </c>
      <c r="L256" s="137" t="s">
        <v>1955</v>
      </c>
      <c r="M256" s="137" t="s">
        <v>1956</v>
      </c>
      <c r="N256" s="137" t="s">
        <v>540</v>
      </c>
      <c r="O256" s="129">
        <v>1</v>
      </c>
      <c r="P256" s="129">
        <v>315</v>
      </c>
      <c r="Q256" s="157">
        <v>0</v>
      </c>
      <c r="R256" s="129">
        <f t="shared" si="8"/>
        <v>315</v>
      </c>
      <c r="S256" s="129">
        <v>5.6</v>
      </c>
      <c r="T256" s="153">
        <v>18238719362</v>
      </c>
      <c r="U256" s="129" t="s">
        <v>1041</v>
      </c>
    </row>
    <row r="257" spans="1:21" s="121" customFormat="1" ht="15">
      <c r="A257" s="129">
        <v>256</v>
      </c>
      <c r="B257" s="130" t="s">
        <v>1268</v>
      </c>
      <c r="C257" s="137" t="s">
        <v>1896</v>
      </c>
      <c r="D257" s="129">
        <v>4114800603</v>
      </c>
      <c r="E257" s="129">
        <v>1201016016</v>
      </c>
      <c r="F257" s="132" t="s">
        <v>541</v>
      </c>
      <c r="G257" s="133" t="s">
        <v>1270</v>
      </c>
      <c r="H257" s="134" t="s">
        <v>1249</v>
      </c>
      <c r="I257" s="147" t="s">
        <v>1957</v>
      </c>
      <c r="J257" s="138" t="s">
        <v>1958</v>
      </c>
      <c r="K257" s="128">
        <f ca="1" t="shared" si="7"/>
        <v>64</v>
      </c>
      <c r="L257" s="137" t="s">
        <v>1959</v>
      </c>
      <c r="M257" s="137" t="s">
        <v>1960</v>
      </c>
      <c r="N257" s="137" t="s">
        <v>542</v>
      </c>
      <c r="O257" s="132">
        <v>1</v>
      </c>
      <c r="P257" s="129">
        <v>315</v>
      </c>
      <c r="Q257" s="157">
        <v>0</v>
      </c>
      <c r="R257" s="129">
        <f t="shared" si="8"/>
        <v>315</v>
      </c>
      <c r="S257" s="129">
        <v>5.6</v>
      </c>
      <c r="T257" s="153">
        <v>19337027384</v>
      </c>
      <c r="U257" s="129" t="s">
        <v>1041</v>
      </c>
    </row>
    <row r="258" spans="1:21" s="121" customFormat="1" ht="14.25">
      <c r="A258" s="129">
        <v>257</v>
      </c>
      <c r="B258" s="129" t="s">
        <v>1268</v>
      </c>
      <c r="C258" s="140" t="s">
        <v>1896</v>
      </c>
      <c r="D258" s="140">
        <v>4114800618</v>
      </c>
      <c r="E258" s="140">
        <v>1201040001</v>
      </c>
      <c r="F258" s="131" t="s">
        <v>543</v>
      </c>
      <c r="G258" s="141" t="s">
        <v>1270</v>
      </c>
      <c r="H258" s="134" t="s">
        <v>1249</v>
      </c>
      <c r="I258" s="432" t="s">
        <v>1961</v>
      </c>
      <c r="J258" s="428" t="s">
        <v>1962</v>
      </c>
      <c r="K258" s="128">
        <f aca="true" ca="1" t="shared" si="9" ref="K258:K321">IF(J258&lt;&gt;"",DATEDIF(TEXT((LEN(J258)=15)*19&amp;MID(J258,7,6+(LEN(J258)=18)*2),"#-00-00"),TODAY(),"y"),)</f>
        <v>14</v>
      </c>
      <c r="L258" s="128">
        <v>202301</v>
      </c>
      <c r="M258" s="140" t="s">
        <v>1963</v>
      </c>
      <c r="N258" s="140" t="s">
        <v>534</v>
      </c>
      <c r="O258" s="129">
        <v>1</v>
      </c>
      <c r="P258" s="129">
        <v>315</v>
      </c>
      <c r="Q258" s="140">
        <v>0</v>
      </c>
      <c r="R258" s="129">
        <f t="shared" si="8"/>
        <v>315</v>
      </c>
      <c r="S258" s="129">
        <v>5.6</v>
      </c>
      <c r="T258" s="158">
        <v>15896912769</v>
      </c>
      <c r="U258" s="129" t="s">
        <v>1041</v>
      </c>
    </row>
    <row r="259" spans="1:21" s="121" customFormat="1" ht="14.25">
      <c r="A259" s="129">
        <v>258</v>
      </c>
      <c r="B259" s="129" t="s">
        <v>1268</v>
      </c>
      <c r="C259" s="132" t="s">
        <v>1896</v>
      </c>
      <c r="D259" s="140">
        <v>4114800639</v>
      </c>
      <c r="E259" s="140">
        <v>1201038638</v>
      </c>
      <c r="F259" s="132" t="s">
        <v>544</v>
      </c>
      <c r="G259" s="141" t="s">
        <v>1270</v>
      </c>
      <c r="H259" s="142" t="s">
        <v>1249</v>
      </c>
      <c r="I259" s="432" t="s">
        <v>1964</v>
      </c>
      <c r="J259" s="435" t="s">
        <v>1965</v>
      </c>
      <c r="K259" s="128">
        <f ca="1" t="shared" si="9"/>
        <v>8</v>
      </c>
      <c r="L259" s="128">
        <v>202305</v>
      </c>
      <c r="M259" s="140" t="s">
        <v>1277</v>
      </c>
      <c r="N259" s="140" t="s">
        <v>545</v>
      </c>
      <c r="O259" s="132">
        <v>1</v>
      </c>
      <c r="P259" s="129">
        <v>315</v>
      </c>
      <c r="Q259" s="140">
        <v>0</v>
      </c>
      <c r="R259" s="129">
        <f t="shared" si="8"/>
        <v>315</v>
      </c>
      <c r="S259" s="129">
        <v>5.6</v>
      </c>
      <c r="T259" s="154">
        <v>13937035403</v>
      </c>
      <c r="U259" s="129" t="s">
        <v>1041</v>
      </c>
    </row>
    <row r="260" spans="1:21" s="121" customFormat="1" ht="15">
      <c r="A260" s="129">
        <v>259</v>
      </c>
      <c r="B260" s="130" t="s">
        <v>1268</v>
      </c>
      <c r="C260" s="131" t="s">
        <v>1966</v>
      </c>
      <c r="D260" s="129">
        <v>4114800149</v>
      </c>
      <c r="E260" s="129">
        <v>2100128214</v>
      </c>
      <c r="F260" s="129" t="s">
        <v>546</v>
      </c>
      <c r="G260" s="133" t="s">
        <v>1270</v>
      </c>
      <c r="H260" s="134" t="s">
        <v>1249</v>
      </c>
      <c r="I260" s="147" t="s">
        <v>1967</v>
      </c>
      <c r="J260" s="138" t="s">
        <v>1968</v>
      </c>
      <c r="K260" s="128">
        <f ca="1" t="shared" si="9"/>
        <v>58</v>
      </c>
      <c r="L260" s="138" t="s">
        <v>1063</v>
      </c>
      <c r="M260" s="129" t="s">
        <v>1108</v>
      </c>
      <c r="N260" s="129" t="s">
        <v>547</v>
      </c>
      <c r="O260" s="129">
        <v>1</v>
      </c>
      <c r="P260" s="129">
        <v>315</v>
      </c>
      <c r="Q260" s="129">
        <v>0</v>
      </c>
      <c r="R260" s="129">
        <f t="shared" si="8"/>
        <v>315</v>
      </c>
      <c r="S260" s="129">
        <v>5.6</v>
      </c>
      <c r="T260" s="153">
        <v>17839069278</v>
      </c>
      <c r="U260" s="129" t="s">
        <v>1041</v>
      </c>
    </row>
    <row r="261" spans="1:21" s="121" customFormat="1" ht="15">
      <c r="A261" s="129">
        <v>260</v>
      </c>
      <c r="B261" s="130" t="s">
        <v>1268</v>
      </c>
      <c r="C261" s="131" t="s">
        <v>1966</v>
      </c>
      <c r="D261" s="129">
        <v>4114800153</v>
      </c>
      <c r="E261" s="129">
        <v>2101148389</v>
      </c>
      <c r="F261" s="129" t="s">
        <v>548</v>
      </c>
      <c r="G261" s="133" t="s">
        <v>1270</v>
      </c>
      <c r="H261" s="134" t="s">
        <v>1249</v>
      </c>
      <c r="I261" s="147" t="s">
        <v>1969</v>
      </c>
      <c r="J261" s="138" t="s">
        <v>1970</v>
      </c>
      <c r="K261" s="128">
        <f ca="1" t="shared" si="9"/>
        <v>34</v>
      </c>
      <c r="L261" s="138" t="s">
        <v>1063</v>
      </c>
      <c r="M261" s="129" t="s">
        <v>1058</v>
      </c>
      <c r="N261" s="129" t="s">
        <v>464</v>
      </c>
      <c r="O261" s="132">
        <v>1</v>
      </c>
      <c r="P261" s="129">
        <v>315</v>
      </c>
      <c r="Q261" s="129">
        <v>0</v>
      </c>
      <c r="R261" s="129">
        <f t="shared" si="8"/>
        <v>315</v>
      </c>
      <c r="S261" s="129">
        <v>5.6</v>
      </c>
      <c r="T261" s="153">
        <v>15836453061</v>
      </c>
      <c r="U261" s="129" t="s">
        <v>1041</v>
      </c>
    </row>
    <row r="262" spans="1:21" s="121" customFormat="1" ht="15">
      <c r="A262" s="129">
        <v>261</v>
      </c>
      <c r="B262" s="130" t="s">
        <v>1268</v>
      </c>
      <c r="C262" s="131" t="s">
        <v>1966</v>
      </c>
      <c r="D262" s="129"/>
      <c r="E262" s="129"/>
      <c r="F262" s="129" t="s">
        <v>549</v>
      </c>
      <c r="G262" s="133" t="s">
        <v>1270</v>
      </c>
      <c r="H262" s="134" t="s">
        <v>1249</v>
      </c>
      <c r="I262" s="426" t="s">
        <v>1971</v>
      </c>
      <c r="J262" s="138" t="s">
        <v>1972</v>
      </c>
      <c r="K262" s="128">
        <f ca="1" t="shared" si="9"/>
        <v>11</v>
      </c>
      <c r="L262" s="138"/>
      <c r="M262" s="129"/>
      <c r="N262" s="129"/>
      <c r="O262" s="129">
        <v>1</v>
      </c>
      <c r="P262" s="129">
        <v>315</v>
      </c>
      <c r="Q262" s="129">
        <v>0</v>
      </c>
      <c r="R262" s="129">
        <f t="shared" si="8"/>
        <v>315</v>
      </c>
      <c r="S262" s="129"/>
      <c r="T262" s="153"/>
      <c r="U262" s="129" t="s">
        <v>1041</v>
      </c>
    </row>
    <row r="263" spans="1:21" s="121" customFormat="1" ht="15">
      <c r="A263" s="129">
        <v>262</v>
      </c>
      <c r="B263" s="130" t="s">
        <v>1268</v>
      </c>
      <c r="C263" s="131" t="s">
        <v>1966</v>
      </c>
      <c r="D263" s="129">
        <v>4114800157</v>
      </c>
      <c r="E263" s="129">
        <v>1201047155</v>
      </c>
      <c r="F263" s="129" t="s">
        <v>550</v>
      </c>
      <c r="G263" s="133" t="s">
        <v>1270</v>
      </c>
      <c r="H263" s="134" t="s">
        <v>1249</v>
      </c>
      <c r="I263" s="147" t="s">
        <v>1973</v>
      </c>
      <c r="J263" s="138" t="s">
        <v>1974</v>
      </c>
      <c r="K263" s="128">
        <f ca="1" t="shared" si="9"/>
        <v>57</v>
      </c>
      <c r="L263" s="138" t="s">
        <v>1063</v>
      </c>
      <c r="M263" s="129" t="s">
        <v>1108</v>
      </c>
      <c r="N263" s="129" t="s">
        <v>547</v>
      </c>
      <c r="O263" s="132">
        <v>1</v>
      </c>
      <c r="P263" s="129">
        <v>315</v>
      </c>
      <c r="Q263" s="129">
        <v>0</v>
      </c>
      <c r="R263" s="129">
        <f t="shared" si="8"/>
        <v>315</v>
      </c>
      <c r="S263" s="129">
        <v>5.6</v>
      </c>
      <c r="T263" s="153">
        <v>13781447824</v>
      </c>
      <c r="U263" s="129" t="s">
        <v>1041</v>
      </c>
    </row>
    <row r="264" spans="1:21" s="121" customFormat="1" ht="15">
      <c r="A264" s="129">
        <v>263</v>
      </c>
      <c r="B264" s="130" t="s">
        <v>1268</v>
      </c>
      <c r="C264" s="131" t="s">
        <v>1966</v>
      </c>
      <c r="D264" s="129">
        <v>4114800159</v>
      </c>
      <c r="E264" s="129">
        <v>2101408626</v>
      </c>
      <c r="F264" s="129" t="s">
        <v>551</v>
      </c>
      <c r="G264" s="133" t="s">
        <v>1270</v>
      </c>
      <c r="H264" s="134" t="s">
        <v>1249</v>
      </c>
      <c r="I264" s="147" t="s">
        <v>1975</v>
      </c>
      <c r="J264" s="138" t="s">
        <v>1976</v>
      </c>
      <c r="K264" s="128">
        <f ca="1" t="shared" si="9"/>
        <v>72</v>
      </c>
      <c r="L264" s="138" t="s">
        <v>1063</v>
      </c>
      <c r="M264" s="129" t="s">
        <v>1108</v>
      </c>
      <c r="N264" s="129" t="s">
        <v>552</v>
      </c>
      <c r="O264" s="129">
        <v>1</v>
      </c>
      <c r="P264" s="129">
        <v>315</v>
      </c>
      <c r="Q264" s="129">
        <v>0</v>
      </c>
      <c r="R264" s="129">
        <f t="shared" si="8"/>
        <v>315</v>
      </c>
      <c r="S264" s="129">
        <v>5.6</v>
      </c>
      <c r="T264" s="153">
        <v>18438355081</v>
      </c>
      <c r="U264" s="129" t="s">
        <v>1041</v>
      </c>
    </row>
    <row r="265" spans="1:21" s="121" customFormat="1" ht="15">
      <c r="A265" s="129">
        <v>264</v>
      </c>
      <c r="B265" s="130" t="s">
        <v>1268</v>
      </c>
      <c r="C265" s="131" t="s">
        <v>1966</v>
      </c>
      <c r="D265" s="129">
        <v>4114800160</v>
      </c>
      <c r="E265" s="129">
        <v>2101979876</v>
      </c>
      <c r="F265" s="129" t="s">
        <v>553</v>
      </c>
      <c r="G265" s="133" t="s">
        <v>1270</v>
      </c>
      <c r="H265" s="134" t="s">
        <v>1249</v>
      </c>
      <c r="I265" s="147" t="s">
        <v>1977</v>
      </c>
      <c r="J265" s="138" t="s">
        <v>1978</v>
      </c>
      <c r="K265" s="128">
        <f ca="1" t="shared" si="9"/>
        <v>53</v>
      </c>
      <c r="L265" s="138" t="s">
        <v>1063</v>
      </c>
      <c r="M265" s="129" t="s">
        <v>1979</v>
      </c>
      <c r="N265" s="129" t="s">
        <v>547</v>
      </c>
      <c r="O265" s="132">
        <v>1</v>
      </c>
      <c r="P265" s="129">
        <v>315</v>
      </c>
      <c r="Q265" s="129">
        <v>0</v>
      </c>
      <c r="R265" s="129">
        <f t="shared" si="8"/>
        <v>315</v>
      </c>
      <c r="S265" s="129">
        <v>5.6</v>
      </c>
      <c r="T265" s="153">
        <v>13569313172</v>
      </c>
      <c r="U265" s="129" t="s">
        <v>1041</v>
      </c>
    </row>
    <row r="266" spans="1:21" s="121" customFormat="1" ht="15">
      <c r="A266" s="129">
        <v>265</v>
      </c>
      <c r="B266" s="130" t="s">
        <v>1268</v>
      </c>
      <c r="C266" s="131" t="s">
        <v>1966</v>
      </c>
      <c r="D266" s="129"/>
      <c r="E266" s="129"/>
      <c r="F266" s="129" t="s">
        <v>554</v>
      </c>
      <c r="G266" s="133" t="s">
        <v>1270</v>
      </c>
      <c r="H266" s="134" t="s">
        <v>1249</v>
      </c>
      <c r="I266" s="426" t="s">
        <v>1980</v>
      </c>
      <c r="J266" s="138" t="s">
        <v>1981</v>
      </c>
      <c r="K266" s="128">
        <f ca="1" t="shared" si="9"/>
        <v>24</v>
      </c>
      <c r="L266" s="138"/>
      <c r="M266" s="129"/>
      <c r="N266" s="129"/>
      <c r="O266" s="129">
        <v>1</v>
      </c>
      <c r="P266" s="129">
        <v>315</v>
      </c>
      <c r="Q266" s="129">
        <v>0</v>
      </c>
      <c r="R266" s="129">
        <f t="shared" si="8"/>
        <v>315</v>
      </c>
      <c r="S266" s="129"/>
      <c r="T266" s="153"/>
      <c r="U266" s="129" t="s">
        <v>1041</v>
      </c>
    </row>
    <row r="267" spans="1:21" s="121" customFormat="1" ht="15">
      <c r="A267" s="129">
        <v>266</v>
      </c>
      <c r="B267" s="130" t="s">
        <v>1268</v>
      </c>
      <c r="C267" s="131" t="s">
        <v>1966</v>
      </c>
      <c r="D267" s="129">
        <v>4114800161</v>
      </c>
      <c r="E267" s="129">
        <v>2101518331</v>
      </c>
      <c r="F267" s="129" t="s">
        <v>555</v>
      </c>
      <c r="G267" s="133" t="s">
        <v>1270</v>
      </c>
      <c r="H267" s="134" t="s">
        <v>1249</v>
      </c>
      <c r="I267" s="147" t="s">
        <v>1982</v>
      </c>
      <c r="J267" s="138" t="s">
        <v>1983</v>
      </c>
      <c r="K267" s="128">
        <f ca="1" t="shared" si="9"/>
        <v>47</v>
      </c>
      <c r="L267" s="138" t="s">
        <v>1063</v>
      </c>
      <c r="M267" s="129" t="s">
        <v>1108</v>
      </c>
      <c r="N267" s="129" t="s">
        <v>547</v>
      </c>
      <c r="O267" s="132">
        <v>1</v>
      </c>
      <c r="P267" s="129">
        <v>315</v>
      </c>
      <c r="Q267" s="129">
        <v>0</v>
      </c>
      <c r="R267" s="129">
        <f t="shared" si="8"/>
        <v>315</v>
      </c>
      <c r="S267" s="129">
        <v>5.6</v>
      </c>
      <c r="T267" s="153">
        <v>19837032550</v>
      </c>
      <c r="U267" s="129" t="s">
        <v>1041</v>
      </c>
    </row>
    <row r="268" spans="1:21" s="121" customFormat="1" ht="15">
      <c r="A268" s="129">
        <v>267</v>
      </c>
      <c r="B268" s="130" t="s">
        <v>1268</v>
      </c>
      <c r="C268" s="131" t="s">
        <v>1966</v>
      </c>
      <c r="D268" s="129"/>
      <c r="E268" s="129"/>
      <c r="F268" s="129" t="s">
        <v>556</v>
      </c>
      <c r="G268" s="133" t="s">
        <v>1270</v>
      </c>
      <c r="H268" s="134" t="s">
        <v>1249</v>
      </c>
      <c r="I268" s="426" t="s">
        <v>1984</v>
      </c>
      <c r="J268" s="138" t="s">
        <v>1985</v>
      </c>
      <c r="K268" s="128">
        <f ca="1" t="shared" si="9"/>
        <v>22</v>
      </c>
      <c r="L268" s="138"/>
      <c r="M268" s="129"/>
      <c r="N268" s="129"/>
      <c r="O268" s="129">
        <v>1</v>
      </c>
      <c r="P268" s="129">
        <v>315</v>
      </c>
      <c r="Q268" s="129">
        <v>0</v>
      </c>
      <c r="R268" s="129">
        <f t="shared" si="8"/>
        <v>315</v>
      </c>
      <c r="S268" s="129"/>
      <c r="T268" s="153"/>
      <c r="U268" s="129" t="s">
        <v>1041</v>
      </c>
    </row>
    <row r="269" spans="1:21" s="121" customFormat="1" ht="15">
      <c r="A269" s="129">
        <v>268</v>
      </c>
      <c r="B269" s="130" t="s">
        <v>1268</v>
      </c>
      <c r="C269" s="131" t="s">
        <v>1966</v>
      </c>
      <c r="D269" s="129">
        <v>4114800166</v>
      </c>
      <c r="E269" s="129">
        <v>2101504226</v>
      </c>
      <c r="F269" s="129" t="s">
        <v>557</v>
      </c>
      <c r="G269" s="133" t="s">
        <v>1270</v>
      </c>
      <c r="H269" s="134" t="s">
        <v>1249</v>
      </c>
      <c r="I269" s="147" t="s">
        <v>1986</v>
      </c>
      <c r="J269" s="138" t="s">
        <v>1987</v>
      </c>
      <c r="K269" s="128">
        <f ca="1" t="shared" si="9"/>
        <v>48</v>
      </c>
      <c r="L269" s="138" t="s">
        <v>1063</v>
      </c>
      <c r="M269" s="129" t="s">
        <v>1108</v>
      </c>
      <c r="N269" s="129" t="s">
        <v>547</v>
      </c>
      <c r="O269" s="132">
        <v>1</v>
      </c>
      <c r="P269" s="129">
        <v>315</v>
      </c>
      <c r="Q269" s="129">
        <v>0</v>
      </c>
      <c r="R269" s="129">
        <f t="shared" si="8"/>
        <v>315</v>
      </c>
      <c r="S269" s="129">
        <v>5.6</v>
      </c>
      <c r="T269" s="153">
        <v>13633706134</v>
      </c>
      <c r="U269" s="129" t="s">
        <v>1041</v>
      </c>
    </row>
    <row r="270" spans="1:21" s="121" customFormat="1" ht="15">
      <c r="A270" s="129">
        <v>269</v>
      </c>
      <c r="B270" s="130" t="s">
        <v>1268</v>
      </c>
      <c r="C270" s="131" t="s">
        <v>1966</v>
      </c>
      <c r="D270" s="129">
        <v>4114800181</v>
      </c>
      <c r="E270" s="129">
        <v>2101588839</v>
      </c>
      <c r="F270" s="129" t="s">
        <v>558</v>
      </c>
      <c r="G270" s="133" t="s">
        <v>1270</v>
      </c>
      <c r="H270" s="134" t="s">
        <v>1249</v>
      </c>
      <c r="I270" s="147" t="s">
        <v>1988</v>
      </c>
      <c r="J270" s="138" t="s">
        <v>1989</v>
      </c>
      <c r="K270" s="128">
        <f ca="1" t="shared" si="9"/>
        <v>90</v>
      </c>
      <c r="L270" s="138" t="s">
        <v>1063</v>
      </c>
      <c r="M270" s="129" t="s">
        <v>1108</v>
      </c>
      <c r="N270" s="132" t="s">
        <v>559</v>
      </c>
      <c r="O270" s="129">
        <v>1</v>
      </c>
      <c r="P270" s="129">
        <v>315</v>
      </c>
      <c r="Q270" s="129">
        <v>30</v>
      </c>
      <c r="R270" s="129">
        <f t="shared" si="8"/>
        <v>345</v>
      </c>
      <c r="S270" s="129">
        <v>5.6</v>
      </c>
      <c r="T270" s="153">
        <v>15937058181</v>
      </c>
      <c r="U270" s="129" t="s">
        <v>1297</v>
      </c>
    </row>
    <row r="271" spans="1:21" s="121" customFormat="1" ht="15">
      <c r="A271" s="129">
        <v>270</v>
      </c>
      <c r="B271" s="130" t="s">
        <v>1268</v>
      </c>
      <c r="C271" s="131" t="s">
        <v>1966</v>
      </c>
      <c r="D271" s="129">
        <v>4114800182</v>
      </c>
      <c r="E271" s="129">
        <v>2101597318</v>
      </c>
      <c r="F271" s="129" t="s">
        <v>560</v>
      </c>
      <c r="G271" s="133" t="s">
        <v>1270</v>
      </c>
      <c r="H271" s="134" t="s">
        <v>1249</v>
      </c>
      <c r="I271" s="147" t="s">
        <v>1990</v>
      </c>
      <c r="J271" s="138" t="s">
        <v>1991</v>
      </c>
      <c r="K271" s="128">
        <f ca="1" t="shared" si="9"/>
        <v>57</v>
      </c>
      <c r="L271" s="138" t="s">
        <v>1063</v>
      </c>
      <c r="M271" s="129" t="s">
        <v>1108</v>
      </c>
      <c r="N271" s="129" t="s">
        <v>561</v>
      </c>
      <c r="O271" s="132">
        <v>1</v>
      </c>
      <c r="P271" s="129">
        <v>315</v>
      </c>
      <c r="Q271" s="129">
        <v>0</v>
      </c>
      <c r="R271" s="129">
        <f t="shared" si="8"/>
        <v>315</v>
      </c>
      <c r="S271" s="129">
        <v>5.6</v>
      </c>
      <c r="T271" s="153">
        <v>15993931932</v>
      </c>
      <c r="U271" s="129" t="s">
        <v>1041</v>
      </c>
    </row>
    <row r="272" spans="1:21" s="121" customFormat="1" ht="15">
      <c r="A272" s="129">
        <v>271</v>
      </c>
      <c r="B272" s="130" t="s">
        <v>1268</v>
      </c>
      <c r="C272" s="131" t="s">
        <v>1966</v>
      </c>
      <c r="D272" s="129">
        <v>4114800184</v>
      </c>
      <c r="E272" s="129">
        <v>1201046609</v>
      </c>
      <c r="F272" s="129" t="s">
        <v>562</v>
      </c>
      <c r="G272" s="133" t="s">
        <v>1270</v>
      </c>
      <c r="H272" s="134" t="s">
        <v>1249</v>
      </c>
      <c r="I272" s="147" t="s">
        <v>1992</v>
      </c>
      <c r="J272" s="138" t="s">
        <v>1993</v>
      </c>
      <c r="K272" s="128">
        <f ca="1" t="shared" si="9"/>
        <v>39</v>
      </c>
      <c r="L272" s="138" t="s">
        <v>1063</v>
      </c>
      <c r="M272" s="129" t="s">
        <v>1064</v>
      </c>
      <c r="N272" s="129" t="s">
        <v>547</v>
      </c>
      <c r="O272" s="129">
        <v>1</v>
      </c>
      <c r="P272" s="129">
        <v>315</v>
      </c>
      <c r="Q272" s="129">
        <v>0</v>
      </c>
      <c r="R272" s="129">
        <f aca="true" t="shared" si="10" ref="R272:R300">P272+Q272</f>
        <v>315</v>
      </c>
      <c r="S272" s="129">
        <v>5.6</v>
      </c>
      <c r="T272" s="153">
        <v>15560074518</v>
      </c>
      <c r="U272" s="129" t="s">
        <v>1041</v>
      </c>
    </row>
    <row r="273" spans="1:21" s="121" customFormat="1" ht="15">
      <c r="A273" s="129">
        <v>272</v>
      </c>
      <c r="B273" s="130" t="s">
        <v>1268</v>
      </c>
      <c r="C273" s="131" t="s">
        <v>1966</v>
      </c>
      <c r="D273" s="129"/>
      <c r="E273" s="129"/>
      <c r="F273" s="129" t="s">
        <v>563</v>
      </c>
      <c r="G273" s="133" t="s">
        <v>1270</v>
      </c>
      <c r="H273" s="134" t="s">
        <v>1249</v>
      </c>
      <c r="I273" s="426" t="s">
        <v>1994</v>
      </c>
      <c r="J273" s="138" t="s">
        <v>1995</v>
      </c>
      <c r="K273" s="128">
        <f ca="1" t="shared" si="9"/>
        <v>65</v>
      </c>
      <c r="L273" s="138"/>
      <c r="M273" s="129"/>
      <c r="N273" s="129"/>
      <c r="O273" s="132">
        <v>1</v>
      </c>
      <c r="P273" s="129">
        <v>315</v>
      </c>
      <c r="Q273" s="129">
        <v>0</v>
      </c>
      <c r="R273" s="129">
        <f t="shared" si="10"/>
        <v>315</v>
      </c>
      <c r="S273" s="129"/>
      <c r="T273" s="153"/>
      <c r="U273" s="129" t="s">
        <v>1041</v>
      </c>
    </row>
    <row r="274" spans="1:21" s="121" customFormat="1" ht="15">
      <c r="A274" s="129">
        <v>273</v>
      </c>
      <c r="B274" s="130" t="s">
        <v>1268</v>
      </c>
      <c r="C274" s="131" t="s">
        <v>1966</v>
      </c>
      <c r="D274" s="129">
        <v>4114800186</v>
      </c>
      <c r="E274" s="129">
        <v>21015898530</v>
      </c>
      <c r="F274" s="129" t="s">
        <v>564</v>
      </c>
      <c r="G274" s="133" t="s">
        <v>1270</v>
      </c>
      <c r="H274" s="134" t="s">
        <v>1249</v>
      </c>
      <c r="I274" s="147" t="s">
        <v>1996</v>
      </c>
      <c r="J274" s="138" t="s">
        <v>1997</v>
      </c>
      <c r="K274" s="128">
        <f ca="1" t="shared" si="9"/>
        <v>82</v>
      </c>
      <c r="L274" s="138" t="s">
        <v>1063</v>
      </c>
      <c r="M274" s="129" t="s">
        <v>1108</v>
      </c>
      <c r="N274" s="132" t="s">
        <v>565</v>
      </c>
      <c r="O274" s="129">
        <v>1</v>
      </c>
      <c r="P274" s="129">
        <v>315</v>
      </c>
      <c r="Q274" s="129">
        <v>30</v>
      </c>
      <c r="R274" s="129">
        <f t="shared" si="10"/>
        <v>345</v>
      </c>
      <c r="S274" s="129">
        <v>5.6</v>
      </c>
      <c r="T274" s="153">
        <v>13781592279</v>
      </c>
      <c r="U274" s="129" t="s">
        <v>1297</v>
      </c>
    </row>
    <row r="275" spans="1:21" s="121" customFormat="1" ht="15">
      <c r="A275" s="129">
        <v>274</v>
      </c>
      <c r="B275" s="130" t="s">
        <v>1268</v>
      </c>
      <c r="C275" s="131" t="s">
        <v>1966</v>
      </c>
      <c r="D275" s="129">
        <v>4114800190</v>
      </c>
      <c r="E275" s="129">
        <v>2100013338</v>
      </c>
      <c r="F275" s="129" t="s">
        <v>566</v>
      </c>
      <c r="G275" s="133" t="s">
        <v>1270</v>
      </c>
      <c r="H275" s="134" t="s">
        <v>1249</v>
      </c>
      <c r="I275" s="147" t="s">
        <v>1998</v>
      </c>
      <c r="J275" s="138" t="s">
        <v>1999</v>
      </c>
      <c r="K275" s="128">
        <f ca="1" t="shared" si="9"/>
        <v>51</v>
      </c>
      <c r="L275" s="138" t="s">
        <v>1063</v>
      </c>
      <c r="M275" s="129" t="s">
        <v>1108</v>
      </c>
      <c r="N275" s="129" t="s">
        <v>567</v>
      </c>
      <c r="O275" s="132">
        <v>1</v>
      </c>
      <c r="P275" s="129">
        <v>315</v>
      </c>
      <c r="Q275" s="129">
        <v>0</v>
      </c>
      <c r="R275" s="129">
        <f t="shared" si="10"/>
        <v>315</v>
      </c>
      <c r="S275" s="129">
        <v>5.6</v>
      </c>
      <c r="T275" s="153">
        <v>15939054643</v>
      </c>
      <c r="U275" s="129" t="s">
        <v>1041</v>
      </c>
    </row>
    <row r="276" spans="1:21" s="121" customFormat="1" ht="15">
      <c r="A276" s="129">
        <v>275</v>
      </c>
      <c r="B276" s="130" t="s">
        <v>1268</v>
      </c>
      <c r="C276" s="131" t="s">
        <v>1966</v>
      </c>
      <c r="D276" s="129">
        <v>4114800191</v>
      </c>
      <c r="E276" s="129">
        <v>2101518762</v>
      </c>
      <c r="F276" s="129" t="s">
        <v>568</v>
      </c>
      <c r="G276" s="133" t="s">
        <v>1270</v>
      </c>
      <c r="H276" s="134" t="s">
        <v>1249</v>
      </c>
      <c r="I276" s="147" t="s">
        <v>2000</v>
      </c>
      <c r="J276" s="138" t="s">
        <v>2001</v>
      </c>
      <c r="K276" s="128">
        <f ca="1" t="shared" si="9"/>
        <v>33</v>
      </c>
      <c r="L276" s="138" t="s">
        <v>1063</v>
      </c>
      <c r="M276" s="129" t="s">
        <v>2002</v>
      </c>
      <c r="N276" s="129" t="s">
        <v>569</v>
      </c>
      <c r="O276" s="129">
        <v>1</v>
      </c>
      <c r="P276" s="129">
        <v>315</v>
      </c>
      <c r="Q276" s="129">
        <v>0</v>
      </c>
      <c r="R276" s="129">
        <f t="shared" si="10"/>
        <v>315</v>
      </c>
      <c r="S276" s="129">
        <v>5.6</v>
      </c>
      <c r="T276" s="153">
        <v>15137057487</v>
      </c>
      <c r="U276" s="129" t="s">
        <v>1041</v>
      </c>
    </row>
    <row r="277" spans="1:21" s="121" customFormat="1" ht="15">
      <c r="A277" s="129">
        <v>276</v>
      </c>
      <c r="B277" s="130" t="s">
        <v>1268</v>
      </c>
      <c r="C277" s="131" t="s">
        <v>1966</v>
      </c>
      <c r="D277" s="129">
        <v>4114800195</v>
      </c>
      <c r="E277" s="129">
        <v>2101591276</v>
      </c>
      <c r="F277" s="129" t="s">
        <v>570</v>
      </c>
      <c r="G277" s="133" t="s">
        <v>1270</v>
      </c>
      <c r="H277" s="134" t="s">
        <v>1249</v>
      </c>
      <c r="I277" s="147" t="s">
        <v>2003</v>
      </c>
      <c r="J277" s="138" t="s">
        <v>2004</v>
      </c>
      <c r="K277" s="128">
        <f ca="1" t="shared" si="9"/>
        <v>70</v>
      </c>
      <c r="L277" s="138" t="s">
        <v>1063</v>
      </c>
      <c r="M277" s="129" t="s">
        <v>1108</v>
      </c>
      <c r="N277" s="129" t="s">
        <v>571</v>
      </c>
      <c r="O277" s="132">
        <v>1</v>
      </c>
      <c r="P277" s="129">
        <v>315</v>
      </c>
      <c r="Q277" s="129">
        <v>0</v>
      </c>
      <c r="R277" s="129">
        <f t="shared" si="10"/>
        <v>315</v>
      </c>
      <c r="S277" s="129">
        <v>5.6</v>
      </c>
      <c r="T277" s="153">
        <v>15896901685</v>
      </c>
      <c r="U277" s="129" t="s">
        <v>1041</v>
      </c>
    </row>
    <row r="278" spans="1:21" s="121" customFormat="1" ht="15">
      <c r="A278" s="129">
        <v>277</v>
      </c>
      <c r="B278" s="130" t="s">
        <v>1268</v>
      </c>
      <c r="C278" s="131" t="s">
        <v>1966</v>
      </c>
      <c r="D278" s="129">
        <v>4114800196</v>
      </c>
      <c r="E278" s="129">
        <v>2101590379</v>
      </c>
      <c r="F278" s="129" t="s">
        <v>572</v>
      </c>
      <c r="G278" s="133" t="s">
        <v>1270</v>
      </c>
      <c r="H278" s="134" t="s">
        <v>1249</v>
      </c>
      <c r="I278" s="147" t="s">
        <v>2005</v>
      </c>
      <c r="J278" s="138" t="s">
        <v>2006</v>
      </c>
      <c r="K278" s="128">
        <f ca="1" t="shared" si="9"/>
        <v>79</v>
      </c>
      <c r="L278" s="138" t="s">
        <v>1063</v>
      </c>
      <c r="M278" s="129" t="s">
        <v>1052</v>
      </c>
      <c r="N278" s="132" t="s">
        <v>573</v>
      </c>
      <c r="O278" s="129">
        <v>1</v>
      </c>
      <c r="P278" s="129">
        <v>315</v>
      </c>
      <c r="Q278" s="129">
        <v>0</v>
      </c>
      <c r="R278" s="129">
        <f t="shared" si="10"/>
        <v>315</v>
      </c>
      <c r="S278" s="129">
        <v>5.6</v>
      </c>
      <c r="T278" s="153">
        <v>15896944398</v>
      </c>
      <c r="U278" s="129" t="s">
        <v>1041</v>
      </c>
    </row>
    <row r="279" spans="1:21" s="121" customFormat="1" ht="15">
      <c r="A279" s="129">
        <v>278</v>
      </c>
      <c r="B279" s="130" t="s">
        <v>1268</v>
      </c>
      <c r="C279" s="131" t="s">
        <v>1966</v>
      </c>
      <c r="D279" s="129">
        <v>4114800198</v>
      </c>
      <c r="E279" s="129">
        <v>2101518344</v>
      </c>
      <c r="F279" s="129" t="s">
        <v>574</v>
      </c>
      <c r="G279" s="133" t="s">
        <v>1270</v>
      </c>
      <c r="H279" s="134" t="s">
        <v>1249</v>
      </c>
      <c r="I279" s="147" t="s">
        <v>2007</v>
      </c>
      <c r="J279" s="138" t="s">
        <v>2008</v>
      </c>
      <c r="K279" s="128">
        <f ca="1" t="shared" si="9"/>
        <v>24</v>
      </c>
      <c r="L279" s="138" t="s">
        <v>1063</v>
      </c>
      <c r="M279" s="129" t="s">
        <v>1328</v>
      </c>
      <c r="N279" s="129" t="s">
        <v>547</v>
      </c>
      <c r="O279" s="132">
        <v>1</v>
      </c>
      <c r="P279" s="129">
        <v>315</v>
      </c>
      <c r="Q279" s="129">
        <v>0</v>
      </c>
      <c r="R279" s="129">
        <f t="shared" si="10"/>
        <v>315</v>
      </c>
      <c r="S279" s="129">
        <v>5.6</v>
      </c>
      <c r="T279" s="153">
        <v>15090690293</v>
      </c>
      <c r="U279" s="129" t="s">
        <v>1041</v>
      </c>
    </row>
    <row r="280" spans="1:21" s="121" customFormat="1" ht="15">
      <c r="A280" s="129">
        <v>279</v>
      </c>
      <c r="B280" s="130" t="s">
        <v>1268</v>
      </c>
      <c r="C280" s="131" t="s">
        <v>1966</v>
      </c>
      <c r="D280" s="129">
        <v>4114800199</v>
      </c>
      <c r="E280" s="129">
        <v>2101591683</v>
      </c>
      <c r="F280" s="129" t="s">
        <v>575</v>
      </c>
      <c r="G280" s="133" t="s">
        <v>1270</v>
      </c>
      <c r="H280" s="134" t="s">
        <v>1249</v>
      </c>
      <c r="I280" s="147" t="s">
        <v>2009</v>
      </c>
      <c r="J280" s="138" t="s">
        <v>2010</v>
      </c>
      <c r="K280" s="128">
        <f ca="1" t="shared" si="9"/>
        <v>42</v>
      </c>
      <c r="L280" s="138" t="s">
        <v>1063</v>
      </c>
      <c r="M280" s="129" t="s">
        <v>1181</v>
      </c>
      <c r="N280" s="129" t="s">
        <v>576</v>
      </c>
      <c r="O280" s="129">
        <v>1</v>
      </c>
      <c r="P280" s="129">
        <v>315</v>
      </c>
      <c r="Q280" s="129">
        <v>0</v>
      </c>
      <c r="R280" s="129">
        <f t="shared" si="10"/>
        <v>315</v>
      </c>
      <c r="S280" s="129">
        <v>5.6</v>
      </c>
      <c r="T280" s="153">
        <v>15937058276</v>
      </c>
      <c r="U280" s="129" t="s">
        <v>1041</v>
      </c>
    </row>
    <row r="281" spans="1:21" s="121" customFormat="1" ht="15">
      <c r="A281" s="129">
        <v>280</v>
      </c>
      <c r="B281" s="130" t="s">
        <v>1268</v>
      </c>
      <c r="C281" s="131" t="s">
        <v>1966</v>
      </c>
      <c r="D281" s="129"/>
      <c r="E281" s="129"/>
      <c r="F281" s="129" t="s">
        <v>577</v>
      </c>
      <c r="G281" s="133" t="s">
        <v>1270</v>
      </c>
      <c r="H281" s="134" t="s">
        <v>1249</v>
      </c>
      <c r="I281" s="426" t="s">
        <v>2011</v>
      </c>
      <c r="J281" s="138" t="s">
        <v>2012</v>
      </c>
      <c r="K281" s="128">
        <f ca="1" t="shared" si="9"/>
        <v>13</v>
      </c>
      <c r="L281" s="138"/>
      <c r="M281" s="129"/>
      <c r="N281" s="129"/>
      <c r="O281" s="132">
        <v>1</v>
      </c>
      <c r="P281" s="129">
        <v>315</v>
      </c>
      <c r="Q281" s="129">
        <v>0</v>
      </c>
      <c r="R281" s="129">
        <f t="shared" si="10"/>
        <v>315</v>
      </c>
      <c r="S281" s="129"/>
      <c r="T281" s="153"/>
      <c r="U281" s="129" t="s">
        <v>1041</v>
      </c>
    </row>
    <row r="282" spans="1:21" s="121" customFormat="1" ht="15">
      <c r="A282" s="129">
        <v>281</v>
      </c>
      <c r="B282" s="130" t="s">
        <v>1268</v>
      </c>
      <c r="C282" s="131" t="s">
        <v>1966</v>
      </c>
      <c r="D282" s="129">
        <v>4114800202</v>
      </c>
      <c r="E282" s="129">
        <v>2100195450</v>
      </c>
      <c r="F282" s="129" t="s">
        <v>578</v>
      </c>
      <c r="G282" s="133" t="s">
        <v>1270</v>
      </c>
      <c r="H282" s="134" t="s">
        <v>1249</v>
      </c>
      <c r="I282" s="147" t="s">
        <v>2013</v>
      </c>
      <c r="J282" s="138" t="s">
        <v>2014</v>
      </c>
      <c r="K282" s="128">
        <f ca="1" t="shared" si="9"/>
        <v>41</v>
      </c>
      <c r="L282" s="138" t="s">
        <v>1063</v>
      </c>
      <c r="M282" s="129" t="s">
        <v>2015</v>
      </c>
      <c r="N282" s="132" t="s">
        <v>579</v>
      </c>
      <c r="O282" s="129">
        <v>1</v>
      </c>
      <c r="P282" s="129">
        <v>315</v>
      </c>
      <c r="Q282" s="129">
        <v>0</v>
      </c>
      <c r="R282" s="129">
        <f t="shared" si="10"/>
        <v>315</v>
      </c>
      <c r="S282" s="129">
        <v>5.6</v>
      </c>
      <c r="T282" s="153">
        <v>13781679797</v>
      </c>
      <c r="U282" s="129" t="s">
        <v>1041</v>
      </c>
    </row>
    <row r="283" spans="1:21" s="121" customFormat="1" ht="15">
      <c r="A283" s="129">
        <v>282</v>
      </c>
      <c r="B283" s="130" t="s">
        <v>1268</v>
      </c>
      <c r="C283" s="131" t="s">
        <v>1966</v>
      </c>
      <c r="D283" s="129"/>
      <c r="E283" s="129"/>
      <c r="F283" s="129" t="s">
        <v>580</v>
      </c>
      <c r="G283" s="133" t="s">
        <v>1270</v>
      </c>
      <c r="H283" s="134" t="s">
        <v>1249</v>
      </c>
      <c r="I283" s="426" t="s">
        <v>2016</v>
      </c>
      <c r="J283" s="138" t="s">
        <v>2017</v>
      </c>
      <c r="K283" s="128">
        <f ca="1" t="shared" si="9"/>
        <v>15</v>
      </c>
      <c r="L283" s="138"/>
      <c r="M283" s="129"/>
      <c r="N283" s="132"/>
      <c r="O283" s="132">
        <v>1</v>
      </c>
      <c r="P283" s="129">
        <v>315</v>
      </c>
      <c r="Q283" s="129">
        <v>0</v>
      </c>
      <c r="R283" s="129">
        <f t="shared" si="10"/>
        <v>315</v>
      </c>
      <c r="S283" s="129"/>
      <c r="T283" s="153"/>
      <c r="U283" s="129" t="s">
        <v>1041</v>
      </c>
    </row>
    <row r="284" spans="1:21" s="121" customFormat="1" ht="15">
      <c r="A284" s="129">
        <v>283</v>
      </c>
      <c r="B284" s="130" t="s">
        <v>1268</v>
      </c>
      <c r="C284" s="131" t="s">
        <v>1966</v>
      </c>
      <c r="D284" s="129">
        <v>4114800205</v>
      </c>
      <c r="E284" s="129">
        <v>2101049638</v>
      </c>
      <c r="F284" s="129" t="s">
        <v>581</v>
      </c>
      <c r="G284" s="133" t="s">
        <v>1270</v>
      </c>
      <c r="H284" s="134" t="s">
        <v>1249</v>
      </c>
      <c r="I284" s="147" t="s">
        <v>2018</v>
      </c>
      <c r="J284" s="138" t="s">
        <v>2019</v>
      </c>
      <c r="K284" s="128">
        <f ca="1" t="shared" si="9"/>
        <v>58</v>
      </c>
      <c r="L284" s="138" t="s">
        <v>1063</v>
      </c>
      <c r="M284" s="129" t="s">
        <v>1469</v>
      </c>
      <c r="N284" s="129" t="s">
        <v>547</v>
      </c>
      <c r="O284" s="129">
        <v>1</v>
      </c>
      <c r="P284" s="129">
        <v>315</v>
      </c>
      <c r="Q284" s="129">
        <v>0</v>
      </c>
      <c r="R284" s="129">
        <f t="shared" si="10"/>
        <v>315</v>
      </c>
      <c r="S284" s="129">
        <v>5.6</v>
      </c>
      <c r="T284" s="153">
        <v>15136082369</v>
      </c>
      <c r="U284" s="129" t="s">
        <v>1041</v>
      </c>
    </row>
    <row r="285" spans="1:21" s="121" customFormat="1" ht="15">
      <c r="A285" s="129">
        <v>284</v>
      </c>
      <c r="B285" s="130" t="s">
        <v>1268</v>
      </c>
      <c r="C285" s="131" t="s">
        <v>1966</v>
      </c>
      <c r="D285" s="129">
        <v>4114800208</v>
      </c>
      <c r="E285" s="129">
        <v>1934021096</v>
      </c>
      <c r="F285" s="129" t="s">
        <v>582</v>
      </c>
      <c r="G285" s="133" t="s">
        <v>1270</v>
      </c>
      <c r="H285" s="134" t="s">
        <v>1249</v>
      </c>
      <c r="I285" s="147" t="s">
        <v>2020</v>
      </c>
      <c r="J285" s="138" t="s">
        <v>2021</v>
      </c>
      <c r="K285" s="128">
        <f ca="1" t="shared" si="9"/>
        <v>48</v>
      </c>
      <c r="L285" s="138" t="s">
        <v>1063</v>
      </c>
      <c r="M285" s="129" t="s">
        <v>2022</v>
      </c>
      <c r="N285" s="129" t="s">
        <v>464</v>
      </c>
      <c r="O285" s="132">
        <v>1</v>
      </c>
      <c r="P285" s="129">
        <v>315</v>
      </c>
      <c r="Q285" s="129">
        <v>0</v>
      </c>
      <c r="R285" s="129">
        <f t="shared" si="10"/>
        <v>315</v>
      </c>
      <c r="S285" s="129">
        <v>5.6</v>
      </c>
      <c r="T285" s="153">
        <v>18236393811</v>
      </c>
      <c r="U285" s="129" t="s">
        <v>1041</v>
      </c>
    </row>
    <row r="286" spans="1:21" s="121" customFormat="1" ht="15">
      <c r="A286" s="129">
        <v>285</v>
      </c>
      <c r="B286" s="130" t="s">
        <v>1268</v>
      </c>
      <c r="C286" s="131" t="s">
        <v>1966</v>
      </c>
      <c r="D286" s="129">
        <v>4114800210</v>
      </c>
      <c r="E286" s="129">
        <v>2101518422</v>
      </c>
      <c r="F286" s="129" t="s">
        <v>583</v>
      </c>
      <c r="G286" s="133" t="s">
        <v>1270</v>
      </c>
      <c r="H286" s="134" t="s">
        <v>1249</v>
      </c>
      <c r="I286" s="147" t="s">
        <v>2023</v>
      </c>
      <c r="J286" s="138" t="s">
        <v>2024</v>
      </c>
      <c r="K286" s="128">
        <f ca="1" t="shared" si="9"/>
        <v>45</v>
      </c>
      <c r="L286" s="138" t="s">
        <v>1063</v>
      </c>
      <c r="M286" s="129" t="s">
        <v>2025</v>
      </c>
      <c r="N286" s="129" t="s">
        <v>547</v>
      </c>
      <c r="O286" s="129">
        <v>1</v>
      </c>
      <c r="P286" s="129">
        <v>315</v>
      </c>
      <c r="Q286" s="129">
        <v>0</v>
      </c>
      <c r="R286" s="129">
        <f t="shared" si="10"/>
        <v>315</v>
      </c>
      <c r="S286" s="129">
        <v>5.6</v>
      </c>
      <c r="T286" s="153">
        <v>13503409189</v>
      </c>
      <c r="U286" s="129" t="s">
        <v>1041</v>
      </c>
    </row>
    <row r="287" spans="1:21" s="121" customFormat="1" ht="15">
      <c r="A287" s="129">
        <v>286</v>
      </c>
      <c r="B287" s="130" t="s">
        <v>1268</v>
      </c>
      <c r="C287" s="131" t="s">
        <v>1966</v>
      </c>
      <c r="D287" s="132">
        <v>4114800328</v>
      </c>
      <c r="E287" s="132">
        <v>2100959436</v>
      </c>
      <c r="F287" s="132" t="s">
        <v>584</v>
      </c>
      <c r="G287" s="133" t="s">
        <v>1270</v>
      </c>
      <c r="H287" s="134" t="s">
        <v>1249</v>
      </c>
      <c r="I287" s="426" t="s">
        <v>2026</v>
      </c>
      <c r="J287" s="148" t="s">
        <v>2027</v>
      </c>
      <c r="K287" s="128">
        <f ca="1" t="shared" si="9"/>
        <v>34</v>
      </c>
      <c r="L287" s="132">
        <v>201610</v>
      </c>
      <c r="M287" s="132" t="s">
        <v>1108</v>
      </c>
      <c r="N287" s="132" t="s">
        <v>585</v>
      </c>
      <c r="O287" s="132">
        <v>1</v>
      </c>
      <c r="P287" s="129">
        <v>315</v>
      </c>
      <c r="Q287" s="129">
        <v>0</v>
      </c>
      <c r="R287" s="129">
        <f t="shared" si="10"/>
        <v>315</v>
      </c>
      <c r="S287" s="129">
        <v>5.6</v>
      </c>
      <c r="T287" s="153">
        <v>18037032009</v>
      </c>
      <c r="U287" s="129" t="s">
        <v>1041</v>
      </c>
    </row>
    <row r="288" spans="1:21" s="121" customFormat="1" ht="15">
      <c r="A288" s="129">
        <v>287</v>
      </c>
      <c r="B288" s="130" t="s">
        <v>1268</v>
      </c>
      <c r="C288" s="131" t="s">
        <v>1966</v>
      </c>
      <c r="D288" s="132">
        <v>4114800329</v>
      </c>
      <c r="E288" s="132">
        <v>2101518327</v>
      </c>
      <c r="F288" s="132" t="s">
        <v>586</v>
      </c>
      <c r="G288" s="133" t="s">
        <v>1270</v>
      </c>
      <c r="H288" s="134" t="s">
        <v>1249</v>
      </c>
      <c r="I288" s="147" t="s">
        <v>2028</v>
      </c>
      <c r="J288" s="148" t="s">
        <v>2029</v>
      </c>
      <c r="K288" s="128">
        <f ca="1" t="shared" si="9"/>
        <v>52</v>
      </c>
      <c r="L288" s="132">
        <v>201610</v>
      </c>
      <c r="M288" s="132" t="s">
        <v>1058</v>
      </c>
      <c r="N288" s="132" t="s">
        <v>464</v>
      </c>
      <c r="O288" s="129">
        <v>1</v>
      </c>
      <c r="P288" s="129">
        <v>315</v>
      </c>
      <c r="Q288" s="129">
        <v>0</v>
      </c>
      <c r="R288" s="129">
        <f t="shared" si="10"/>
        <v>315</v>
      </c>
      <c r="S288" s="129">
        <v>5.6</v>
      </c>
      <c r="T288" s="153">
        <v>13462929334</v>
      </c>
      <c r="U288" s="129" t="s">
        <v>1041</v>
      </c>
    </row>
    <row r="289" spans="1:21" s="121" customFormat="1" ht="15">
      <c r="A289" s="129">
        <v>288</v>
      </c>
      <c r="B289" s="130" t="s">
        <v>1268</v>
      </c>
      <c r="C289" s="131" t="s">
        <v>1966</v>
      </c>
      <c r="D289" s="132">
        <v>4114800330</v>
      </c>
      <c r="E289" s="132">
        <v>1201019116</v>
      </c>
      <c r="F289" s="132" t="s">
        <v>587</v>
      </c>
      <c r="G289" s="133" t="s">
        <v>1270</v>
      </c>
      <c r="H289" s="134" t="s">
        <v>1249</v>
      </c>
      <c r="I289" s="147" t="s">
        <v>2030</v>
      </c>
      <c r="J289" s="148" t="s">
        <v>2031</v>
      </c>
      <c r="K289" s="128">
        <f ca="1" t="shared" si="9"/>
        <v>60</v>
      </c>
      <c r="L289" s="132">
        <v>201610</v>
      </c>
      <c r="M289" s="132" t="s">
        <v>1108</v>
      </c>
      <c r="N289" s="132" t="s">
        <v>588</v>
      </c>
      <c r="O289" s="132">
        <v>1</v>
      </c>
      <c r="P289" s="129">
        <v>315</v>
      </c>
      <c r="Q289" s="129">
        <v>0</v>
      </c>
      <c r="R289" s="129">
        <f t="shared" si="10"/>
        <v>315</v>
      </c>
      <c r="S289" s="129">
        <v>5.6</v>
      </c>
      <c r="T289" s="153">
        <v>18937090767</v>
      </c>
      <c r="U289" s="129" t="s">
        <v>1041</v>
      </c>
    </row>
    <row r="290" spans="1:21" s="121" customFormat="1" ht="15">
      <c r="A290" s="129">
        <v>289</v>
      </c>
      <c r="B290" s="130" t="s">
        <v>1268</v>
      </c>
      <c r="C290" s="131" t="s">
        <v>1966</v>
      </c>
      <c r="D290" s="132">
        <v>4114800336</v>
      </c>
      <c r="E290" s="132">
        <v>2101626026</v>
      </c>
      <c r="F290" s="132" t="s">
        <v>589</v>
      </c>
      <c r="G290" s="133" t="s">
        <v>1270</v>
      </c>
      <c r="H290" s="134" t="s">
        <v>1249</v>
      </c>
      <c r="I290" s="147" t="s">
        <v>2032</v>
      </c>
      <c r="J290" s="427" t="s">
        <v>2033</v>
      </c>
      <c r="K290" s="128">
        <f ca="1" t="shared" si="9"/>
        <v>21</v>
      </c>
      <c r="L290" s="132">
        <v>201610</v>
      </c>
      <c r="M290" s="132" t="s">
        <v>1491</v>
      </c>
      <c r="N290" s="132" t="s">
        <v>590</v>
      </c>
      <c r="O290" s="129">
        <v>1</v>
      </c>
      <c r="P290" s="129">
        <v>315</v>
      </c>
      <c r="Q290" s="129">
        <v>0</v>
      </c>
      <c r="R290" s="129">
        <f t="shared" si="10"/>
        <v>315</v>
      </c>
      <c r="S290" s="129">
        <v>5.6</v>
      </c>
      <c r="T290" s="153">
        <v>15937005507</v>
      </c>
      <c r="U290" s="129" t="s">
        <v>1041</v>
      </c>
    </row>
    <row r="291" spans="1:21" s="121" customFormat="1" ht="15">
      <c r="A291" s="129">
        <v>290</v>
      </c>
      <c r="B291" s="130" t="s">
        <v>1268</v>
      </c>
      <c r="C291" s="131" t="s">
        <v>1966</v>
      </c>
      <c r="D291" s="136">
        <v>4114800365</v>
      </c>
      <c r="E291" s="136">
        <v>1201019505</v>
      </c>
      <c r="F291" s="135" t="s">
        <v>591</v>
      </c>
      <c r="G291" s="133" t="s">
        <v>1270</v>
      </c>
      <c r="H291" s="134" t="s">
        <v>1249</v>
      </c>
      <c r="I291" s="147" t="s">
        <v>2034</v>
      </c>
      <c r="J291" s="135" t="s">
        <v>2035</v>
      </c>
      <c r="K291" s="128">
        <f ca="1" t="shared" si="9"/>
        <v>24</v>
      </c>
      <c r="L291" s="135" t="s">
        <v>1336</v>
      </c>
      <c r="M291" s="135" t="s">
        <v>1052</v>
      </c>
      <c r="N291" s="135" t="s">
        <v>592</v>
      </c>
      <c r="O291" s="132">
        <v>1</v>
      </c>
      <c r="P291" s="129">
        <v>315</v>
      </c>
      <c r="Q291" s="129">
        <v>0</v>
      </c>
      <c r="R291" s="129">
        <f t="shared" si="10"/>
        <v>315</v>
      </c>
      <c r="S291" s="129">
        <v>5.6</v>
      </c>
      <c r="T291" s="153">
        <v>15993928303</v>
      </c>
      <c r="U291" s="129" t="s">
        <v>1041</v>
      </c>
    </row>
    <row r="292" spans="1:21" s="121" customFormat="1" ht="15">
      <c r="A292" s="129">
        <v>291</v>
      </c>
      <c r="B292" s="130" t="s">
        <v>1268</v>
      </c>
      <c r="C292" s="131" t="s">
        <v>1966</v>
      </c>
      <c r="D292" s="11">
        <v>4114800380</v>
      </c>
      <c r="E292" s="11">
        <v>1201045596</v>
      </c>
      <c r="F292" s="11" t="s">
        <v>593</v>
      </c>
      <c r="G292" s="133" t="s">
        <v>1270</v>
      </c>
      <c r="H292" s="134" t="s">
        <v>1249</v>
      </c>
      <c r="I292" s="147" t="s">
        <v>2036</v>
      </c>
      <c r="J292" s="429" t="s">
        <v>2037</v>
      </c>
      <c r="K292" s="128">
        <f ca="1" t="shared" si="9"/>
        <v>21</v>
      </c>
      <c r="L292" s="11">
        <v>201704</v>
      </c>
      <c r="M292" s="11" t="s">
        <v>2038</v>
      </c>
      <c r="N292" s="11" t="s">
        <v>594</v>
      </c>
      <c r="O292" s="129">
        <v>1</v>
      </c>
      <c r="P292" s="129">
        <v>315</v>
      </c>
      <c r="Q292" s="129">
        <v>0</v>
      </c>
      <c r="R292" s="129">
        <f t="shared" si="10"/>
        <v>315</v>
      </c>
      <c r="S292" s="129">
        <v>5.6</v>
      </c>
      <c r="T292" s="153">
        <v>15993934511</v>
      </c>
      <c r="U292" s="129" t="s">
        <v>1041</v>
      </c>
    </row>
    <row r="293" spans="1:21" s="121" customFormat="1" ht="15">
      <c r="A293" s="129">
        <v>292</v>
      </c>
      <c r="B293" s="130" t="s">
        <v>1268</v>
      </c>
      <c r="C293" s="131" t="s">
        <v>1966</v>
      </c>
      <c r="D293" s="11"/>
      <c r="E293" s="11"/>
      <c r="F293" s="11" t="s">
        <v>595</v>
      </c>
      <c r="G293" s="133" t="s">
        <v>1270</v>
      </c>
      <c r="H293" s="134" t="s">
        <v>1249</v>
      </c>
      <c r="I293" s="426" t="s">
        <v>2039</v>
      </c>
      <c r="J293" s="429" t="s">
        <v>2040</v>
      </c>
      <c r="K293" s="128">
        <f ca="1" t="shared" si="9"/>
        <v>20</v>
      </c>
      <c r="L293" s="11"/>
      <c r="M293" s="11"/>
      <c r="N293" s="11"/>
      <c r="O293" s="132">
        <v>1</v>
      </c>
      <c r="P293" s="129">
        <v>315</v>
      </c>
      <c r="Q293" s="129">
        <v>0</v>
      </c>
      <c r="R293" s="129">
        <f t="shared" si="10"/>
        <v>315</v>
      </c>
      <c r="S293" s="129"/>
      <c r="T293" s="153"/>
      <c r="U293" s="129" t="s">
        <v>1041</v>
      </c>
    </row>
    <row r="294" spans="1:21" s="121" customFormat="1" ht="15">
      <c r="A294" s="129">
        <v>293</v>
      </c>
      <c r="B294" s="130" t="s">
        <v>1268</v>
      </c>
      <c r="C294" s="131" t="s">
        <v>1966</v>
      </c>
      <c r="D294" s="11">
        <v>4114800381</v>
      </c>
      <c r="E294" s="11">
        <v>2101597158</v>
      </c>
      <c r="F294" s="11" t="s">
        <v>596</v>
      </c>
      <c r="G294" s="133" t="s">
        <v>1270</v>
      </c>
      <c r="H294" s="134" t="s">
        <v>1249</v>
      </c>
      <c r="I294" s="147" t="s">
        <v>2041</v>
      </c>
      <c r="J294" s="429" t="s">
        <v>2042</v>
      </c>
      <c r="K294" s="128">
        <f ca="1" t="shared" si="9"/>
        <v>47</v>
      </c>
      <c r="L294" s="11">
        <v>201704</v>
      </c>
      <c r="M294" s="11" t="s">
        <v>1108</v>
      </c>
      <c r="N294" s="11" t="s">
        <v>597</v>
      </c>
      <c r="O294" s="129">
        <v>1</v>
      </c>
      <c r="P294" s="129">
        <v>315</v>
      </c>
      <c r="Q294" s="129">
        <v>0</v>
      </c>
      <c r="R294" s="129">
        <f t="shared" si="10"/>
        <v>315</v>
      </c>
      <c r="S294" s="129">
        <v>5.6</v>
      </c>
      <c r="T294" s="153">
        <v>15824743996</v>
      </c>
      <c r="U294" s="129" t="s">
        <v>1041</v>
      </c>
    </row>
    <row r="295" spans="1:21" s="121" customFormat="1" ht="15">
      <c r="A295" s="129">
        <v>294</v>
      </c>
      <c r="B295" s="130" t="s">
        <v>1268</v>
      </c>
      <c r="C295" s="131" t="s">
        <v>1966</v>
      </c>
      <c r="D295" s="11"/>
      <c r="E295" s="11"/>
      <c r="F295" s="11" t="s">
        <v>598</v>
      </c>
      <c r="G295" s="133" t="s">
        <v>1270</v>
      </c>
      <c r="H295" s="134" t="s">
        <v>1249</v>
      </c>
      <c r="I295" s="426" t="s">
        <v>2043</v>
      </c>
      <c r="J295" s="429" t="s">
        <v>2044</v>
      </c>
      <c r="K295" s="128">
        <f ca="1" t="shared" si="9"/>
        <v>22</v>
      </c>
      <c r="L295" s="11"/>
      <c r="M295" s="11"/>
      <c r="N295" s="11"/>
      <c r="O295" s="132">
        <v>1</v>
      </c>
      <c r="P295" s="129">
        <v>315</v>
      </c>
      <c r="Q295" s="129">
        <v>0</v>
      </c>
      <c r="R295" s="129">
        <f t="shared" si="10"/>
        <v>315</v>
      </c>
      <c r="S295" s="129"/>
      <c r="T295" s="153"/>
      <c r="U295" s="129" t="s">
        <v>1041</v>
      </c>
    </row>
    <row r="296" spans="1:21" s="121" customFormat="1" ht="15">
      <c r="A296" s="129">
        <v>295</v>
      </c>
      <c r="B296" s="130" t="s">
        <v>1268</v>
      </c>
      <c r="C296" s="131" t="s">
        <v>1966</v>
      </c>
      <c r="D296" s="11">
        <v>4114800388</v>
      </c>
      <c r="E296" s="11">
        <v>2101518521</v>
      </c>
      <c r="F296" s="11" t="s">
        <v>599</v>
      </c>
      <c r="G296" s="133" t="s">
        <v>1270</v>
      </c>
      <c r="H296" s="134" t="s">
        <v>1249</v>
      </c>
      <c r="I296" s="147" t="s">
        <v>2045</v>
      </c>
      <c r="J296" s="429" t="s">
        <v>2046</v>
      </c>
      <c r="K296" s="128">
        <f ca="1" t="shared" si="9"/>
        <v>53</v>
      </c>
      <c r="L296" s="11">
        <v>201705</v>
      </c>
      <c r="M296" s="11" t="s">
        <v>1491</v>
      </c>
      <c r="N296" s="11" t="s">
        <v>547</v>
      </c>
      <c r="O296" s="129">
        <v>1</v>
      </c>
      <c r="P296" s="129">
        <v>315</v>
      </c>
      <c r="Q296" s="129">
        <v>0</v>
      </c>
      <c r="R296" s="129">
        <f t="shared" si="10"/>
        <v>315</v>
      </c>
      <c r="S296" s="129">
        <v>5.6</v>
      </c>
      <c r="T296" s="153">
        <v>13569325384</v>
      </c>
      <c r="U296" s="129" t="s">
        <v>1041</v>
      </c>
    </row>
    <row r="297" spans="1:21" s="121" customFormat="1" ht="15">
      <c r="A297" s="129">
        <v>296</v>
      </c>
      <c r="B297" s="130" t="s">
        <v>1268</v>
      </c>
      <c r="C297" s="131" t="s">
        <v>1966</v>
      </c>
      <c r="D297" s="129">
        <v>4114800405</v>
      </c>
      <c r="E297" s="129">
        <v>1201032276</v>
      </c>
      <c r="F297" s="11" t="s">
        <v>600</v>
      </c>
      <c r="G297" s="133" t="s">
        <v>1270</v>
      </c>
      <c r="H297" s="134" t="s">
        <v>1249</v>
      </c>
      <c r="I297" s="147" t="s">
        <v>2047</v>
      </c>
      <c r="J297" s="135" t="s">
        <v>2048</v>
      </c>
      <c r="K297" s="128">
        <f ca="1" t="shared" si="9"/>
        <v>57</v>
      </c>
      <c r="L297" s="135" t="s">
        <v>1161</v>
      </c>
      <c r="M297" s="128" t="s">
        <v>1039</v>
      </c>
      <c r="N297" s="11" t="s">
        <v>601</v>
      </c>
      <c r="O297" s="132">
        <v>1</v>
      </c>
      <c r="P297" s="129">
        <v>315</v>
      </c>
      <c r="Q297" s="129">
        <v>0</v>
      </c>
      <c r="R297" s="129">
        <f t="shared" si="10"/>
        <v>315</v>
      </c>
      <c r="S297" s="129">
        <v>5.6</v>
      </c>
      <c r="T297" s="153">
        <v>13592340388</v>
      </c>
      <c r="U297" s="129" t="s">
        <v>1041</v>
      </c>
    </row>
    <row r="298" spans="1:21" s="121" customFormat="1" ht="15">
      <c r="A298" s="129">
        <v>297</v>
      </c>
      <c r="B298" s="130" t="s">
        <v>1268</v>
      </c>
      <c r="C298" s="131" t="s">
        <v>1966</v>
      </c>
      <c r="D298" s="11">
        <v>4114800425</v>
      </c>
      <c r="E298" s="11">
        <v>1201036263</v>
      </c>
      <c r="F298" s="11" t="s">
        <v>603</v>
      </c>
      <c r="G298" s="133" t="s">
        <v>1270</v>
      </c>
      <c r="H298" s="134" t="s">
        <v>1249</v>
      </c>
      <c r="I298" s="147" t="s">
        <v>2049</v>
      </c>
      <c r="J298" s="11" t="s">
        <v>2050</v>
      </c>
      <c r="K298" s="128">
        <f ca="1" t="shared" si="9"/>
        <v>8</v>
      </c>
      <c r="L298" s="11">
        <v>201802</v>
      </c>
      <c r="M298" s="11" t="s">
        <v>1323</v>
      </c>
      <c r="N298" s="11" t="s">
        <v>604</v>
      </c>
      <c r="O298" s="129">
        <v>1</v>
      </c>
      <c r="P298" s="129">
        <v>315</v>
      </c>
      <c r="Q298" s="129">
        <v>0</v>
      </c>
      <c r="R298" s="129">
        <f t="shared" si="10"/>
        <v>315</v>
      </c>
      <c r="S298" s="129">
        <v>5.6</v>
      </c>
      <c r="T298" s="153">
        <v>18338730491</v>
      </c>
      <c r="U298" s="129" t="s">
        <v>1041</v>
      </c>
    </row>
    <row r="299" spans="1:21" s="121" customFormat="1" ht="15">
      <c r="A299" s="129">
        <v>298</v>
      </c>
      <c r="B299" s="130">
        <v>4114211899</v>
      </c>
      <c r="C299" s="131" t="s">
        <v>1966</v>
      </c>
      <c r="D299" s="11">
        <v>4114800429</v>
      </c>
      <c r="E299" s="11">
        <v>2101580963</v>
      </c>
      <c r="F299" s="131" t="s">
        <v>605</v>
      </c>
      <c r="G299" s="133" t="s">
        <v>1270</v>
      </c>
      <c r="H299" s="134" t="s">
        <v>1249</v>
      </c>
      <c r="I299" s="147" t="s">
        <v>2051</v>
      </c>
      <c r="J299" s="428" t="s">
        <v>2052</v>
      </c>
      <c r="K299" s="128">
        <f ca="1" t="shared" si="9"/>
        <v>33</v>
      </c>
      <c r="L299" s="156">
        <v>43160</v>
      </c>
      <c r="M299" s="131" t="s">
        <v>1108</v>
      </c>
      <c r="N299" s="131" t="s">
        <v>442</v>
      </c>
      <c r="O299" s="132">
        <v>1</v>
      </c>
      <c r="P299" s="129">
        <v>315</v>
      </c>
      <c r="Q299" s="129">
        <v>0</v>
      </c>
      <c r="R299" s="129">
        <f t="shared" si="10"/>
        <v>315</v>
      </c>
      <c r="S299" s="129">
        <v>5.6</v>
      </c>
      <c r="T299" s="153">
        <v>18137066640</v>
      </c>
      <c r="U299" s="129" t="s">
        <v>1041</v>
      </c>
    </row>
    <row r="300" spans="1:21" s="121" customFormat="1" ht="15">
      <c r="A300" s="129">
        <v>299</v>
      </c>
      <c r="B300" s="130">
        <v>4114211899</v>
      </c>
      <c r="C300" s="131" t="s">
        <v>1966</v>
      </c>
      <c r="D300" s="11"/>
      <c r="E300" s="11"/>
      <c r="F300" s="131" t="s">
        <v>606</v>
      </c>
      <c r="G300" s="133" t="s">
        <v>1270</v>
      </c>
      <c r="H300" s="142" t="s">
        <v>1249</v>
      </c>
      <c r="I300" s="426" t="s">
        <v>2053</v>
      </c>
      <c r="J300" s="429" t="s">
        <v>2054</v>
      </c>
      <c r="K300" s="128">
        <f ca="1" t="shared" si="9"/>
        <v>10</v>
      </c>
      <c r="L300" s="137">
        <v>202306</v>
      </c>
      <c r="M300" s="131"/>
      <c r="N300" s="131"/>
      <c r="O300" s="129">
        <v>1</v>
      </c>
      <c r="P300" s="129">
        <v>315</v>
      </c>
      <c r="Q300" s="129">
        <v>0</v>
      </c>
      <c r="R300" s="129">
        <f t="shared" si="10"/>
        <v>315</v>
      </c>
      <c r="S300" s="129"/>
      <c r="T300" s="153"/>
      <c r="U300" s="129" t="s">
        <v>1041</v>
      </c>
    </row>
    <row r="301" spans="1:28" s="123" customFormat="1" ht="15">
      <c r="A301" s="129">
        <v>300</v>
      </c>
      <c r="B301" s="130" t="s">
        <v>1268</v>
      </c>
      <c r="C301" s="131" t="s">
        <v>1966</v>
      </c>
      <c r="D301" s="11"/>
      <c r="E301" s="11"/>
      <c r="F301" s="143" t="s">
        <v>607</v>
      </c>
      <c r="G301" s="133" t="s">
        <v>1270</v>
      </c>
      <c r="H301" s="142" t="s">
        <v>1249</v>
      </c>
      <c r="I301" s="426" t="s">
        <v>2055</v>
      </c>
      <c r="J301" s="143" t="s">
        <v>2056</v>
      </c>
      <c r="K301" s="122">
        <f ca="1" t="shared" si="9"/>
        <v>2</v>
      </c>
      <c r="L301" s="122">
        <v>202307</v>
      </c>
      <c r="M301" s="131" t="s">
        <v>1277</v>
      </c>
      <c r="N301" s="122"/>
      <c r="O301" s="122">
        <v>1</v>
      </c>
      <c r="P301" s="122">
        <v>315</v>
      </c>
      <c r="Q301" s="122">
        <v>0</v>
      </c>
      <c r="R301" s="122">
        <v>315</v>
      </c>
      <c r="S301" s="122"/>
      <c r="T301" s="153"/>
      <c r="U301" s="122" t="s">
        <v>1041</v>
      </c>
      <c r="V301" s="131"/>
      <c r="W301" s="131"/>
      <c r="X301" s="164"/>
      <c r="Y301" s="131"/>
      <c r="Z301" s="131"/>
      <c r="AA301" s="131"/>
      <c r="AB301" s="131"/>
    </row>
    <row r="302" spans="1:21" s="121" customFormat="1" ht="15">
      <c r="A302" s="129">
        <v>301</v>
      </c>
      <c r="B302" s="130" t="s">
        <v>1268</v>
      </c>
      <c r="C302" s="131" t="s">
        <v>1966</v>
      </c>
      <c r="D302" s="11">
        <v>4114800441</v>
      </c>
      <c r="E302" s="11">
        <v>2100015570</v>
      </c>
      <c r="F302" s="131" t="s">
        <v>608</v>
      </c>
      <c r="G302" s="133" t="s">
        <v>1270</v>
      </c>
      <c r="H302" s="134" t="s">
        <v>1249</v>
      </c>
      <c r="I302" s="147" t="s">
        <v>2057</v>
      </c>
      <c r="J302" s="428" t="s">
        <v>2058</v>
      </c>
      <c r="K302" s="128">
        <f ca="1" t="shared" si="9"/>
        <v>53</v>
      </c>
      <c r="L302" s="131">
        <v>201805</v>
      </c>
      <c r="M302" s="131" t="s">
        <v>1339</v>
      </c>
      <c r="N302" s="131" t="s">
        <v>547</v>
      </c>
      <c r="O302" s="132">
        <v>1</v>
      </c>
      <c r="P302" s="129">
        <v>315</v>
      </c>
      <c r="Q302" s="129">
        <v>0</v>
      </c>
      <c r="R302" s="129">
        <f aca="true" t="shared" si="11" ref="R302:R365">P302+Q302</f>
        <v>315</v>
      </c>
      <c r="S302" s="129">
        <v>5.6</v>
      </c>
      <c r="T302" s="153">
        <v>13849681130</v>
      </c>
      <c r="U302" s="129" t="s">
        <v>1041</v>
      </c>
    </row>
    <row r="303" spans="1:21" s="121" customFormat="1" ht="15">
      <c r="A303" s="129">
        <v>302</v>
      </c>
      <c r="B303" s="130" t="s">
        <v>1268</v>
      </c>
      <c r="C303" s="131" t="s">
        <v>1966</v>
      </c>
      <c r="D303" s="11">
        <v>4114800442</v>
      </c>
      <c r="E303" s="11">
        <v>2101622149</v>
      </c>
      <c r="F303" s="131" t="s">
        <v>609</v>
      </c>
      <c r="G303" s="133" t="s">
        <v>1270</v>
      </c>
      <c r="H303" s="134" t="s">
        <v>1249</v>
      </c>
      <c r="I303" s="147" t="s">
        <v>2059</v>
      </c>
      <c r="J303" s="428" t="s">
        <v>2060</v>
      </c>
      <c r="K303" s="128">
        <f ca="1" t="shared" si="9"/>
        <v>91</v>
      </c>
      <c r="L303" s="131">
        <v>201805</v>
      </c>
      <c r="M303" s="131" t="s">
        <v>1108</v>
      </c>
      <c r="N303" s="131" t="s">
        <v>610</v>
      </c>
      <c r="O303" s="129">
        <v>1</v>
      </c>
      <c r="P303" s="129">
        <v>315</v>
      </c>
      <c r="Q303" s="129">
        <v>30</v>
      </c>
      <c r="R303" s="129">
        <f t="shared" si="11"/>
        <v>345</v>
      </c>
      <c r="S303" s="129">
        <v>5.6</v>
      </c>
      <c r="T303" s="153">
        <v>18337049490</v>
      </c>
      <c r="U303" s="129" t="s">
        <v>1297</v>
      </c>
    </row>
    <row r="304" spans="1:21" s="121" customFormat="1" ht="15">
      <c r="A304" s="129">
        <v>303</v>
      </c>
      <c r="B304" s="130" t="s">
        <v>1268</v>
      </c>
      <c r="C304" s="131" t="s">
        <v>1966</v>
      </c>
      <c r="D304" s="11"/>
      <c r="E304" s="11"/>
      <c r="F304" s="131" t="s">
        <v>611</v>
      </c>
      <c r="G304" s="133" t="s">
        <v>1270</v>
      </c>
      <c r="H304" s="134" t="s">
        <v>1249</v>
      </c>
      <c r="I304" s="426" t="s">
        <v>2061</v>
      </c>
      <c r="J304" s="428" t="s">
        <v>2062</v>
      </c>
      <c r="K304" s="128">
        <f ca="1" t="shared" si="9"/>
        <v>90</v>
      </c>
      <c r="L304" s="131"/>
      <c r="M304" s="131"/>
      <c r="N304" s="131"/>
      <c r="O304" s="132">
        <v>1</v>
      </c>
      <c r="P304" s="129">
        <v>315</v>
      </c>
      <c r="Q304" s="129">
        <v>30</v>
      </c>
      <c r="R304" s="129">
        <f t="shared" si="11"/>
        <v>345</v>
      </c>
      <c r="S304" s="129"/>
      <c r="T304" s="153"/>
      <c r="U304" s="129" t="s">
        <v>1297</v>
      </c>
    </row>
    <row r="305" spans="1:21" s="121" customFormat="1" ht="15">
      <c r="A305" s="129">
        <v>304</v>
      </c>
      <c r="B305" s="130" t="s">
        <v>1268</v>
      </c>
      <c r="C305" s="131" t="s">
        <v>1966</v>
      </c>
      <c r="D305" s="11">
        <v>4114800449</v>
      </c>
      <c r="E305" s="11">
        <v>2101085781</v>
      </c>
      <c r="F305" s="131" t="s">
        <v>612</v>
      </c>
      <c r="G305" s="133" t="s">
        <v>1270</v>
      </c>
      <c r="H305" s="134" t="s">
        <v>1249</v>
      </c>
      <c r="I305" s="147" t="s">
        <v>2063</v>
      </c>
      <c r="J305" s="428" t="s">
        <v>2064</v>
      </c>
      <c r="K305" s="128">
        <f ca="1" t="shared" si="9"/>
        <v>21</v>
      </c>
      <c r="L305" s="131">
        <v>201809</v>
      </c>
      <c r="M305" s="131" t="s">
        <v>2065</v>
      </c>
      <c r="N305" s="131" t="s">
        <v>547</v>
      </c>
      <c r="O305" s="129">
        <v>1</v>
      </c>
      <c r="P305" s="129">
        <v>315</v>
      </c>
      <c r="Q305" s="129">
        <v>0</v>
      </c>
      <c r="R305" s="129">
        <f t="shared" si="11"/>
        <v>315</v>
      </c>
      <c r="S305" s="129">
        <v>5.6</v>
      </c>
      <c r="T305" s="153">
        <v>13460121699</v>
      </c>
      <c r="U305" s="129" t="s">
        <v>1041</v>
      </c>
    </row>
    <row r="306" spans="1:21" s="121" customFormat="1" ht="15">
      <c r="A306" s="129">
        <v>305</v>
      </c>
      <c r="B306" s="130" t="s">
        <v>1268</v>
      </c>
      <c r="C306" s="131" t="s">
        <v>1966</v>
      </c>
      <c r="D306" s="11"/>
      <c r="E306" s="11"/>
      <c r="F306" s="131" t="s">
        <v>613</v>
      </c>
      <c r="G306" s="133" t="s">
        <v>1270</v>
      </c>
      <c r="H306" s="134" t="s">
        <v>1249</v>
      </c>
      <c r="I306" s="426" t="s">
        <v>2066</v>
      </c>
      <c r="J306" s="428" t="s">
        <v>2067</v>
      </c>
      <c r="K306" s="128">
        <f ca="1" t="shared" si="9"/>
        <v>20</v>
      </c>
      <c r="L306" s="131"/>
      <c r="M306" s="131"/>
      <c r="N306" s="131"/>
      <c r="O306" s="132">
        <v>1</v>
      </c>
      <c r="P306" s="129">
        <v>315</v>
      </c>
      <c r="Q306" s="129">
        <v>0</v>
      </c>
      <c r="R306" s="129">
        <f t="shared" si="11"/>
        <v>315</v>
      </c>
      <c r="S306" s="129"/>
      <c r="T306" s="153"/>
      <c r="U306" s="129" t="s">
        <v>1041</v>
      </c>
    </row>
    <row r="307" spans="1:21" s="121" customFormat="1" ht="15">
      <c r="A307" s="129">
        <v>306</v>
      </c>
      <c r="B307" s="130" t="s">
        <v>1268</v>
      </c>
      <c r="C307" s="131" t="s">
        <v>1966</v>
      </c>
      <c r="D307" s="11">
        <v>4114800454</v>
      </c>
      <c r="E307" s="11">
        <v>2101756916</v>
      </c>
      <c r="F307" s="137" t="s">
        <v>614</v>
      </c>
      <c r="G307" s="133" t="s">
        <v>1270</v>
      </c>
      <c r="H307" s="134" t="s">
        <v>1249</v>
      </c>
      <c r="I307" s="147" t="s">
        <v>2068</v>
      </c>
      <c r="J307" s="137" t="s">
        <v>2069</v>
      </c>
      <c r="K307" s="128">
        <f ca="1" t="shared" si="9"/>
        <v>51</v>
      </c>
      <c r="L307" s="131">
        <v>201810</v>
      </c>
      <c r="M307" s="137" t="s">
        <v>1108</v>
      </c>
      <c r="N307" s="137" t="s">
        <v>466</v>
      </c>
      <c r="O307" s="129">
        <v>1</v>
      </c>
      <c r="P307" s="129">
        <v>315</v>
      </c>
      <c r="Q307" s="129">
        <v>0</v>
      </c>
      <c r="R307" s="129">
        <f t="shared" si="11"/>
        <v>315</v>
      </c>
      <c r="S307" s="129">
        <v>5.6</v>
      </c>
      <c r="T307" s="153">
        <v>15510787187</v>
      </c>
      <c r="U307" s="129" t="s">
        <v>1041</v>
      </c>
    </row>
    <row r="308" spans="1:21" s="121" customFormat="1" ht="15">
      <c r="A308" s="129">
        <v>307</v>
      </c>
      <c r="B308" s="130" t="s">
        <v>1268</v>
      </c>
      <c r="C308" s="131" t="s">
        <v>1966</v>
      </c>
      <c r="D308" s="11"/>
      <c r="E308" s="11"/>
      <c r="F308" s="137" t="s">
        <v>615</v>
      </c>
      <c r="G308" s="133" t="s">
        <v>1270</v>
      </c>
      <c r="H308" s="134" t="s">
        <v>1249</v>
      </c>
      <c r="I308" s="426" t="s">
        <v>2070</v>
      </c>
      <c r="J308" s="137" t="s">
        <v>2071</v>
      </c>
      <c r="K308" s="128">
        <f ca="1" t="shared" si="9"/>
        <v>50</v>
      </c>
      <c r="L308" s="131"/>
      <c r="M308" s="137"/>
      <c r="N308" s="137"/>
      <c r="O308" s="132">
        <v>1</v>
      </c>
      <c r="P308" s="129">
        <v>315</v>
      </c>
      <c r="Q308" s="129">
        <v>0</v>
      </c>
      <c r="R308" s="129">
        <f t="shared" si="11"/>
        <v>315</v>
      </c>
      <c r="S308" s="129"/>
      <c r="T308" s="153"/>
      <c r="U308" s="129" t="s">
        <v>1041</v>
      </c>
    </row>
    <row r="309" spans="1:21" s="121" customFormat="1" ht="15">
      <c r="A309" s="129">
        <v>308</v>
      </c>
      <c r="B309" s="130" t="s">
        <v>1268</v>
      </c>
      <c r="C309" s="131" t="s">
        <v>1966</v>
      </c>
      <c r="D309" s="129">
        <v>4114800223</v>
      </c>
      <c r="E309" s="129">
        <v>2100259870</v>
      </c>
      <c r="F309" s="129" t="s">
        <v>616</v>
      </c>
      <c r="G309" s="133" t="s">
        <v>1270</v>
      </c>
      <c r="H309" s="134" t="s">
        <v>1249</v>
      </c>
      <c r="I309" s="147" t="s">
        <v>2072</v>
      </c>
      <c r="J309" s="138" t="s">
        <v>2073</v>
      </c>
      <c r="K309" s="128">
        <f ca="1" t="shared" si="9"/>
        <v>44</v>
      </c>
      <c r="L309" s="138" t="s">
        <v>1063</v>
      </c>
      <c r="M309" s="129" t="s">
        <v>1055</v>
      </c>
      <c r="N309" s="129" t="s">
        <v>617</v>
      </c>
      <c r="O309" s="129">
        <v>1</v>
      </c>
      <c r="P309" s="129">
        <v>315</v>
      </c>
      <c r="Q309" s="129">
        <v>0</v>
      </c>
      <c r="R309" s="129">
        <f t="shared" si="11"/>
        <v>315</v>
      </c>
      <c r="S309" s="129">
        <v>5.6</v>
      </c>
      <c r="T309" s="153">
        <v>13781436793</v>
      </c>
      <c r="U309" s="129" t="s">
        <v>1041</v>
      </c>
    </row>
    <row r="310" spans="1:21" s="121" customFormat="1" ht="15">
      <c r="A310" s="129">
        <v>309</v>
      </c>
      <c r="B310" s="130" t="s">
        <v>1268</v>
      </c>
      <c r="C310" s="131" t="s">
        <v>1966</v>
      </c>
      <c r="D310" s="129"/>
      <c r="E310" s="129"/>
      <c r="F310" s="129" t="s">
        <v>618</v>
      </c>
      <c r="G310" s="133" t="s">
        <v>1270</v>
      </c>
      <c r="H310" s="134" t="s">
        <v>1249</v>
      </c>
      <c r="I310" s="426" t="s">
        <v>2074</v>
      </c>
      <c r="J310" s="138" t="s">
        <v>2075</v>
      </c>
      <c r="K310" s="128">
        <f ca="1" t="shared" si="9"/>
        <v>20</v>
      </c>
      <c r="L310" s="138"/>
      <c r="M310" s="129"/>
      <c r="N310" s="129"/>
      <c r="O310" s="132">
        <v>1</v>
      </c>
      <c r="P310" s="129">
        <v>315</v>
      </c>
      <c r="Q310" s="129">
        <v>0</v>
      </c>
      <c r="R310" s="129">
        <f t="shared" si="11"/>
        <v>315</v>
      </c>
      <c r="S310" s="129"/>
      <c r="T310" s="153"/>
      <c r="U310" s="129" t="s">
        <v>1041</v>
      </c>
    </row>
    <row r="311" spans="1:21" s="121" customFormat="1" ht="15">
      <c r="A311" s="129">
        <v>310</v>
      </c>
      <c r="B311" s="130" t="s">
        <v>1268</v>
      </c>
      <c r="C311" s="131" t="s">
        <v>1966</v>
      </c>
      <c r="D311" s="129">
        <v>4114800496</v>
      </c>
      <c r="E311" s="129">
        <v>2101822184</v>
      </c>
      <c r="F311" s="131" t="s">
        <v>619</v>
      </c>
      <c r="G311" s="133" t="s">
        <v>1270</v>
      </c>
      <c r="H311" s="134" t="s">
        <v>1249</v>
      </c>
      <c r="I311" s="147" t="s">
        <v>2076</v>
      </c>
      <c r="J311" s="428" t="s">
        <v>2077</v>
      </c>
      <c r="K311" s="128">
        <f ca="1" t="shared" si="9"/>
        <v>28</v>
      </c>
      <c r="L311" s="137" t="s">
        <v>2078</v>
      </c>
      <c r="M311" s="131" t="s">
        <v>1397</v>
      </c>
      <c r="N311" s="131" t="s">
        <v>620</v>
      </c>
      <c r="O311" s="129">
        <v>1</v>
      </c>
      <c r="P311" s="129">
        <v>315</v>
      </c>
      <c r="Q311" s="129">
        <v>0</v>
      </c>
      <c r="R311" s="129">
        <f t="shared" si="11"/>
        <v>315</v>
      </c>
      <c r="S311" s="129">
        <v>5.6</v>
      </c>
      <c r="T311" s="153">
        <v>18838597755</v>
      </c>
      <c r="U311" s="129" t="s">
        <v>1041</v>
      </c>
    </row>
    <row r="312" spans="1:21" s="121" customFormat="1" ht="15">
      <c r="A312" s="129">
        <v>311</v>
      </c>
      <c r="B312" s="130" t="s">
        <v>1268</v>
      </c>
      <c r="C312" s="152" t="s">
        <v>1966</v>
      </c>
      <c r="D312" s="129">
        <v>4114800503</v>
      </c>
      <c r="E312" s="129">
        <v>2101931821</v>
      </c>
      <c r="F312" s="137" t="s">
        <v>621</v>
      </c>
      <c r="G312" s="133" t="s">
        <v>1270</v>
      </c>
      <c r="H312" s="134" t="s">
        <v>1249</v>
      </c>
      <c r="I312" s="147" t="s">
        <v>2079</v>
      </c>
      <c r="J312" s="152" t="s">
        <v>2080</v>
      </c>
      <c r="K312" s="128">
        <f ca="1" t="shared" si="9"/>
        <v>23</v>
      </c>
      <c r="L312" s="152" t="s">
        <v>1355</v>
      </c>
      <c r="M312" s="139" t="s">
        <v>1108</v>
      </c>
      <c r="N312" s="152" t="s">
        <v>622</v>
      </c>
      <c r="O312" s="132">
        <v>1</v>
      </c>
      <c r="P312" s="129">
        <v>315</v>
      </c>
      <c r="Q312" s="129">
        <v>0</v>
      </c>
      <c r="R312" s="129">
        <f t="shared" si="11"/>
        <v>315</v>
      </c>
      <c r="S312" s="129">
        <v>5.6</v>
      </c>
      <c r="T312" s="153">
        <v>15738222587</v>
      </c>
      <c r="U312" s="129" t="s">
        <v>1041</v>
      </c>
    </row>
    <row r="313" spans="1:21" s="121" customFormat="1" ht="15">
      <c r="A313" s="129">
        <v>312</v>
      </c>
      <c r="B313" s="130" t="s">
        <v>1268</v>
      </c>
      <c r="C313" s="139" t="s">
        <v>1966</v>
      </c>
      <c r="D313" s="138" t="s">
        <v>2081</v>
      </c>
      <c r="E313" s="138" t="s">
        <v>2082</v>
      </c>
      <c r="F313" s="137" t="s">
        <v>623</v>
      </c>
      <c r="G313" s="133" t="s">
        <v>1270</v>
      </c>
      <c r="H313" s="134" t="s">
        <v>1249</v>
      </c>
      <c r="I313" s="426" t="s">
        <v>2083</v>
      </c>
      <c r="J313" s="152" t="s">
        <v>2084</v>
      </c>
      <c r="K313" s="128">
        <f ca="1" t="shared" si="9"/>
        <v>44</v>
      </c>
      <c r="L313" s="149">
        <v>202004</v>
      </c>
      <c r="M313" s="135" t="s">
        <v>1108</v>
      </c>
      <c r="N313" s="135" t="s">
        <v>624</v>
      </c>
      <c r="O313" s="129">
        <v>1</v>
      </c>
      <c r="P313" s="129">
        <v>315</v>
      </c>
      <c r="Q313" s="129">
        <v>0</v>
      </c>
      <c r="R313" s="129">
        <f t="shared" si="11"/>
        <v>315</v>
      </c>
      <c r="S313" s="129">
        <v>5.6</v>
      </c>
      <c r="T313" s="153">
        <v>13781521384</v>
      </c>
      <c r="U313" s="129" t="s">
        <v>1041</v>
      </c>
    </row>
    <row r="314" spans="1:21" s="121" customFormat="1" ht="15">
      <c r="A314" s="129">
        <v>313</v>
      </c>
      <c r="B314" s="130" t="s">
        <v>1268</v>
      </c>
      <c r="C314" s="137" t="s">
        <v>1966</v>
      </c>
      <c r="D314" s="138" t="s">
        <v>2085</v>
      </c>
      <c r="E314" s="138" t="s">
        <v>2086</v>
      </c>
      <c r="F314" s="137" t="s">
        <v>625</v>
      </c>
      <c r="G314" s="133" t="s">
        <v>1270</v>
      </c>
      <c r="H314" s="134" t="s">
        <v>1249</v>
      </c>
      <c r="I314" s="147" t="s">
        <v>2087</v>
      </c>
      <c r="J314" s="137" t="s">
        <v>2088</v>
      </c>
      <c r="K314" s="128">
        <f ca="1" t="shared" si="9"/>
        <v>15</v>
      </c>
      <c r="L314" s="149">
        <v>202006</v>
      </c>
      <c r="M314" s="137" t="s">
        <v>1108</v>
      </c>
      <c r="N314" s="137" t="s">
        <v>468</v>
      </c>
      <c r="O314" s="132">
        <v>1</v>
      </c>
      <c r="P314" s="129">
        <v>315</v>
      </c>
      <c r="Q314" s="129">
        <v>0</v>
      </c>
      <c r="R314" s="129">
        <f t="shared" si="11"/>
        <v>315</v>
      </c>
      <c r="S314" s="129">
        <v>5.6</v>
      </c>
      <c r="T314" s="153">
        <v>13033899076</v>
      </c>
      <c r="U314" s="129" t="s">
        <v>1041</v>
      </c>
    </row>
    <row r="315" spans="1:21" s="121" customFormat="1" ht="15">
      <c r="A315" s="129">
        <v>314</v>
      </c>
      <c r="B315" s="130" t="s">
        <v>1268</v>
      </c>
      <c r="C315" s="137" t="s">
        <v>1966</v>
      </c>
      <c r="D315" s="138" t="s">
        <v>2089</v>
      </c>
      <c r="E315" s="138" t="s">
        <v>2090</v>
      </c>
      <c r="F315" s="137" t="s">
        <v>626</v>
      </c>
      <c r="G315" s="133" t="s">
        <v>1270</v>
      </c>
      <c r="H315" s="134" t="s">
        <v>1249</v>
      </c>
      <c r="I315" s="147" t="s">
        <v>2091</v>
      </c>
      <c r="J315" s="137" t="s">
        <v>2092</v>
      </c>
      <c r="K315" s="128">
        <f ca="1" t="shared" si="9"/>
        <v>42</v>
      </c>
      <c r="L315" s="131">
        <v>202010</v>
      </c>
      <c r="M315" s="131" t="s">
        <v>1383</v>
      </c>
      <c r="N315" s="137" t="s">
        <v>627</v>
      </c>
      <c r="O315" s="129">
        <v>1</v>
      </c>
      <c r="P315" s="129">
        <v>315</v>
      </c>
      <c r="Q315" s="129">
        <v>0</v>
      </c>
      <c r="R315" s="129">
        <f t="shared" si="11"/>
        <v>315</v>
      </c>
      <c r="S315" s="129">
        <v>5.6</v>
      </c>
      <c r="T315" s="153">
        <v>18657305885</v>
      </c>
      <c r="U315" s="129" t="s">
        <v>1041</v>
      </c>
    </row>
    <row r="316" spans="1:21" s="121" customFormat="1" ht="15">
      <c r="A316" s="129">
        <v>315</v>
      </c>
      <c r="B316" s="130" t="s">
        <v>1268</v>
      </c>
      <c r="C316" s="137" t="s">
        <v>1966</v>
      </c>
      <c r="D316" s="138" t="s">
        <v>2093</v>
      </c>
      <c r="E316" s="138" t="s">
        <v>2094</v>
      </c>
      <c r="F316" s="137" t="s">
        <v>628</v>
      </c>
      <c r="G316" s="133" t="s">
        <v>1270</v>
      </c>
      <c r="H316" s="134" t="s">
        <v>1249</v>
      </c>
      <c r="I316" s="147" t="s">
        <v>2095</v>
      </c>
      <c r="J316" s="137" t="s">
        <v>2096</v>
      </c>
      <c r="K316" s="128">
        <f ca="1" t="shared" si="9"/>
        <v>45</v>
      </c>
      <c r="L316" s="131">
        <v>202011</v>
      </c>
      <c r="M316" s="137" t="s">
        <v>1781</v>
      </c>
      <c r="N316" s="137" t="s">
        <v>442</v>
      </c>
      <c r="O316" s="132">
        <v>1</v>
      </c>
      <c r="P316" s="129">
        <v>315</v>
      </c>
      <c r="Q316" s="129">
        <v>0</v>
      </c>
      <c r="R316" s="129">
        <f t="shared" si="11"/>
        <v>315</v>
      </c>
      <c r="S316" s="129">
        <v>5.6</v>
      </c>
      <c r="T316" s="153">
        <v>13503409957</v>
      </c>
      <c r="U316" s="129" t="s">
        <v>1041</v>
      </c>
    </row>
    <row r="317" spans="1:21" s="121" customFormat="1" ht="15">
      <c r="A317" s="129">
        <v>316</v>
      </c>
      <c r="B317" s="130" t="s">
        <v>1268</v>
      </c>
      <c r="C317" s="137" t="s">
        <v>1966</v>
      </c>
      <c r="D317" s="132">
        <v>4114800304</v>
      </c>
      <c r="E317" s="132">
        <v>1201049113</v>
      </c>
      <c r="F317" s="132" t="s">
        <v>629</v>
      </c>
      <c r="G317" s="133" t="s">
        <v>1270</v>
      </c>
      <c r="H317" s="134" t="s">
        <v>1249</v>
      </c>
      <c r="I317" s="147" t="s">
        <v>2097</v>
      </c>
      <c r="J317" s="148" t="s">
        <v>2098</v>
      </c>
      <c r="K317" s="128">
        <f ca="1" t="shared" si="9"/>
        <v>27</v>
      </c>
      <c r="L317" s="132">
        <v>201610</v>
      </c>
      <c r="M317" s="132" t="s">
        <v>1323</v>
      </c>
      <c r="N317" s="132" t="s">
        <v>630</v>
      </c>
      <c r="O317" s="129">
        <v>1</v>
      </c>
      <c r="P317" s="129">
        <v>315</v>
      </c>
      <c r="Q317" s="129">
        <v>0</v>
      </c>
      <c r="R317" s="129">
        <f t="shared" si="11"/>
        <v>315</v>
      </c>
      <c r="S317" s="129">
        <v>5.6</v>
      </c>
      <c r="T317" s="153">
        <v>13837031092</v>
      </c>
      <c r="U317" s="129" t="s">
        <v>1041</v>
      </c>
    </row>
    <row r="318" spans="1:21" s="121" customFormat="1" ht="15">
      <c r="A318" s="129">
        <v>317</v>
      </c>
      <c r="B318" s="130" t="s">
        <v>1268</v>
      </c>
      <c r="C318" s="137" t="s">
        <v>1966</v>
      </c>
      <c r="D318" s="138" t="s">
        <v>2099</v>
      </c>
      <c r="E318" s="138" t="s">
        <v>2100</v>
      </c>
      <c r="F318" s="137" t="s">
        <v>631</v>
      </c>
      <c r="G318" s="133" t="s">
        <v>1270</v>
      </c>
      <c r="H318" s="134" t="s">
        <v>1249</v>
      </c>
      <c r="I318" s="147" t="s">
        <v>2101</v>
      </c>
      <c r="J318" s="137" t="s">
        <v>2102</v>
      </c>
      <c r="K318" s="128">
        <f ca="1" t="shared" si="9"/>
        <v>60</v>
      </c>
      <c r="L318" s="131">
        <v>202012</v>
      </c>
      <c r="M318" s="137" t="s">
        <v>1397</v>
      </c>
      <c r="N318" s="137" t="s">
        <v>632</v>
      </c>
      <c r="O318" s="132">
        <v>1</v>
      </c>
      <c r="P318" s="129">
        <v>315</v>
      </c>
      <c r="Q318" s="129">
        <v>0</v>
      </c>
      <c r="R318" s="129">
        <f t="shared" si="11"/>
        <v>315</v>
      </c>
      <c r="S318" s="129">
        <v>5.6</v>
      </c>
      <c r="T318" s="153">
        <v>15839051263</v>
      </c>
      <c r="U318" s="129" t="s">
        <v>1041</v>
      </c>
    </row>
    <row r="319" spans="1:21" s="121" customFormat="1" ht="15">
      <c r="A319" s="129">
        <v>318</v>
      </c>
      <c r="B319" s="130" t="s">
        <v>1268</v>
      </c>
      <c r="C319" s="139" t="s">
        <v>1966</v>
      </c>
      <c r="D319" s="138" t="s">
        <v>2103</v>
      </c>
      <c r="E319" s="138" t="s">
        <v>2104</v>
      </c>
      <c r="F319" s="131" t="s">
        <v>633</v>
      </c>
      <c r="G319" s="133" t="s">
        <v>1270</v>
      </c>
      <c r="H319" s="134" t="s">
        <v>1249</v>
      </c>
      <c r="I319" s="147" t="s">
        <v>2105</v>
      </c>
      <c r="J319" s="431" t="s">
        <v>2106</v>
      </c>
      <c r="K319" s="128">
        <f ca="1" t="shared" si="9"/>
        <v>64</v>
      </c>
      <c r="L319" s="131">
        <v>202101</v>
      </c>
      <c r="M319" s="139" t="s">
        <v>1397</v>
      </c>
      <c r="N319" s="139" t="s">
        <v>442</v>
      </c>
      <c r="O319" s="129">
        <v>1</v>
      </c>
      <c r="P319" s="129">
        <v>315</v>
      </c>
      <c r="Q319" s="129">
        <v>0</v>
      </c>
      <c r="R319" s="129">
        <f t="shared" si="11"/>
        <v>315</v>
      </c>
      <c r="S319" s="129">
        <v>5.6</v>
      </c>
      <c r="T319" s="153">
        <v>13781537693</v>
      </c>
      <c r="U319" s="129" t="s">
        <v>1041</v>
      </c>
    </row>
    <row r="320" spans="1:21" s="121" customFormat="1" ht="15">
      <c r="A320" s="129">
        <v>319</v>
      </c>
      <c r="B320" s="130" t="s">
        <v>1268</v>
      </c>
      <c r="C320" s="137" t="s">
        <v>1966</v>
      </c>
      <c r="D320" s="138" t="s">
        <v>2107</v>
      </c>
      <c r="E320" s="138" t="s">
        <v>2108</v>
      </c>
      <c r="F320" s="137" t="s">
        <v>634</v>
      </c>
      <c r="G320" s="133" t="s">
        <v>1270</v>
      </c>
      <c r="H320" s="134" t="s">
        <v>1249</v>
      </c>
      <c r="I320" s="147" t="s">
        <v>2109</v>
      </c>
      <c r="J320" s="137" t="s">
        <v>2110</v>
      </c>
      <c r="K320" s="128">
        <f ca="1" t="shared" si="9"/>
        <v>56</v>
      </c>
      <c r="L320" s="131">
        <v>202105</v>
      </c>
      <c r="M320" s="137" t="s">
        <v>2111</v>
      </c>
      <c r="N320" s="137" t="s">
        <v>547</v>
      </c>
      <c r="O320" s="132">
        <v>1</v>
      </c>
      <c r="P320" s="129">
        <v>315</v>
      </c>
      <c r="Q320" s="129">
        <v>0</v>
      </c>
      <c r="R320" s="129">
        <f t="shared" si="11"/>
        <v>315</v>
      </c>
      <c r="S320" s="129">
        <v>5.6</v>
      </c>
      <c r="T320" s="153">
        <v>15544435440</v>
      </c>
      <c r="U320" s="129" t="s">
        <v>1041</v>
      </c>
    </row>
    <row r="321" spans="1:21" s="121" customFormat="1" ht="15">
      <c r="A321" s="129">
        <v>320</v>
      </c>
      <c r="B321" s="130" t="s">
        <v>1268</v>
      </c>
      <c r="C321" s="137" t="s">
        <v>1966</v>
      </c>
      <c r="D321" s="138" t="s">
        <v>2112</v>
      </c>
      <c r="E321" s="138" t="s">
        <v>2113</v>
      </c>
      <c r="F321" s="137" t="s">
        <v>635</v>
      </c>
      <c r="G321" s="133" t="s">
        <v>1270</v>
      </c>
      <c r="H321" s="134" t="s">
        <v>1249</v>
      </c>
      <c r="I321" s="147" t="s">
        <v>2114</v>
      </c>
      <c r="J321" s="137" t="s">
        <v>2115</v>
      </c>
      <c r="K321" s="128">
        <f ca="1" t="shared" si="9"/>
        <v>19</v>
      </c>
      <c r="L321" s="131">
        <v>202110</v>
      </c>
      <c r="M321" s="137" t="s">
        <v>2116</v>
      </c>
      <c r="N321" s="137" t="s">
        <v>636</v>
      </c>
      <c r="O321" s="129">
        <v>1</v>
      </c>
      <c r="P321" s="129">
        <v>315</v>
      </c>
      <c r="Q321" s="129">
        <v>0</v>
      </c>
      <c r="R321" s="129">
        <f t="shared" si="11"/>
        <v>315</v>
      </c>
      <c r="S321" s="129">
        <v>5.6</v>
      </c>
      <c r="T321" s="153">
        <v>13148099953</v>
      </c>
      <c r="U321" s="129" t="s">
        <v>1041</v>
      </c>
    </row>
    <row r="322" spans="1:21" s="121" customFormat="1" ht="15">
      <c r="A322" s="129">
        <v>321</v>
      </c>
      <c r="B322" s="130" t="s">
        <v>1268</v>
      </c>
      <c r="C322" s="131" t="s">
        <v>1966</v>
      </c>
      <c r="D322" s="138"/>
      <c r="E322" s="138"/>
      <c r="F322" s="137" t="s">
        <v>637</v>
      </c>
      <c r="G322" s="133" t="s">
        <v>1270</v>
      </c>
      <c r="H322" s="142" t="s">
        <v>1249</v>
      </c>
      <c r="I322" s="426" t="s">
        <v>2117</v>
      </c>
      <c r="J322" s="137" t="s">
        <v>2118</v>
      </c>
      <c r="K322" s="128">
        <f aca="true" ca="1" t="shared" si="12" ref="K322:K385">IF(J322&lt;&gt;"",DATEDIF(TEXT((LEN(J322)=15)*19&amp;MID(J322,7,6+(LEN(J322)=18)*2),"#-00-00"),TODAY(),"y"),)</f>
        <v>59</v>
      </c>
      <c r="L322" s="131"/>
      <c r="M322" s="137"/>
      <c r="N322" s="137"/>
      <c r="O322" s="132">
        <v>1</v>
      </c>
      <c r="P322" s="129">
        <v>315</v>
      </c>
      <c r="Q322" s="129">
        <v>0</v>
      </c>
      <c r="R322" s="129">
        <f t="shared" si="11"/>
        <v>315</v>
      </c>
      <c r="S322" s="129"/>
      <c r="T322" s="153"/>
      <c r="U322" s="129" t="s">
        <v>1041</v>
      </c>
    </row>
    <row r="323" spans="1:21" s="121" customFormat="1" ht="15">
      <c r="A323" s="129">
        <v>322</v>
      </c>
      <c r="B323" s="130" t="s">
        <v>1268</v>
      </c>
      <c r="C323" s="137" t="s">
        <v>1966</v>
      </c>
      <c r="D323" s="129">
        <v>4114800288</v>
      </c>
      <c r="E323" s="129">
        <v>2100615663</v>
      </c>
      <c r="F323" s="129" t="s">
        <v>498</v>
      </c>
      <c r="G323" s="133" t="s">
        <v>1270</v>
      </c>
      <c r="H323" s="134" t="s">
        <v>1249</v>
      </c>
      <c r="I323" s="147" t="s">
        <v>2119</v>
      </c>
      <c r="J323" s="138" t="s">
        <v>2120</v>
      </c>
      <c r="K323" s="128">
        <f ca="1" t="shared" si="12"/>
        <v>47</v>
      </c>
      <c r="L323" s="138" t="s">
        <v>1063</v>
      </c>
      <c r="M323" s="129" t="s">
        <v>1058</v>
      </c>
      <c r="N323" s="129" t="s">
        <v>442</v>
      </c>
      <c r="O323" s="129">
        <v>1</v>
      </c>
      <c r="P323" s="129">
        <v>315</v>
      </c>
      <c r="Q323" s="129">
        <v>0</v>
      </c>
      <c r="R323" s="129">
        <f t="shared" si="11"/>
        <v>315</v>
      </c>
      <c r="S323" s="129">
        <v>5.6</v>
      </c>
      <c r="T323" s="153">
        <v>13460121234</v>
      </c>
      <c r="U323" s="129" t="s">
        <v>1041</v>
      </c>
    </row>
    <row r="324" spans="1:21" s="121" customFormat="1" ht="15">
      <c r="A324" s="129">
        <v>323</v>
      </c>
      <c r="B324" s="130" t="s">
        <v>1268</v>
      </c>
      <c r="C324" s="131" t="s">
        <v>1966</v>
      </c>
      <c r="D324" s="129"/>
      <c r="E324" s="129"/>
      <c r="F324" s="129" t="s">
        <v>500</v>
      </c>
      <c r="G324" s="133" t="s">
        <v>1270</v>
      </c>
      <c r="H324" s="134" t="s">
        <v>1249</v>
      </c>
      <c r="I324" s="426" t="s">
        <v>2121</v>
      </c>
      <c r="J324" s="138" t="s">
        <v>2122</v>
      </c>
      <c r="K324" s="128">
        <f ca="1" t="shared" si="12"/>
        <v>12</v>
      </c>
      <c r="L324" s="138"/>
      <c r="M324" s="129"/>
      <c r="N324" s="129"/>
      <c r="O324" s="132">
        <v>1</v>
      </c>
      <c r="P324" s="129">
        <v>315</v>
      </c>
      <c r="Q324" s="129">
        <v>0</v>
      </c>
      <c r="R324" s="129">
        <f t="shared" si="11"/>
        <v>315</v>
      </c>
      <c r="S324" s="129"/>
      <c r="T324" s="153"/>
      <c r="U324" s="129" t="s">
        <v>1041</v>
      </c>
    </row>
    <row r="325" spans="1:21" s="121" customFormat="1" ht="15">
      <c r="A325" s="129">
        <v>324</v>
      </c>
      <c r="B325" s="130" t="s">
        <v>1268</v>
      </c>
      <c r="C325" s="131" t="s">
        <v>1966</v>
      </c>
      <c r="D325" s="129"/>
      <c r="E325" s="129"/>
      <c r="F325" s="128" t="s">
        <v>638</v>
      </c>
      <c r="G325" s="133" t="s">
        <v>1270</v>
      </c>
      <c r="H325" s="134" t="s">
        <v>1249</v>
      </c>
      <c r="I325" s="426" t="s">
        <v>2123</v>
      </c>
      <c r="J325" s="129" t="s">
        <v>2124</v>
      </c>
      <c r="K325" s="128">
        <f ca="1" t="shared" si="12"/>
        <v>7</v>
      </c>
      <c r="L325" s="138"/>
      <c r="M325" s="129"/>
      <c r="N325" s="129"/>
      <c r="O325" s="129">
        <v>1</v>
      </c>
      <c r="P325" s="129">
        <v>315</v>
      </c>
      <c r="Q325" s="129">
        <v>0</v>
      </c>
      <c r="R325" s="129">
        <f t="shared" si="11"/>
        <v>315</v>
      </c>
      <c r="S325" s="129"/>
      <c r="T325" s="153"/>
      <c r="U325" s="129" t="s">
        <v>1041</v>
      </c>
    </row>
    <row r="326" spans="1:21" s="121" customFormat="1" ht="15">
      <c r="A326" s="129">
        <v>325</v>
      </c>
      <c r="B326" s="130" t="s">
        <v>1268</v>
      </c>
      <c r="C326" s="137" t="s">
        <v>1966</v>
      </c>
      <c r="D326" s="129">
        <v>4114800596</v>
      </c>
      <c r="E326" s="129">
        <v>1201032276</v>
      </c>
      <c r="F326" s="132" t="s">
        <v>602</v>
      </c>
      <c r="G326" s="133" t="s">
        <v>1270</v>
      </c>
      <c r="H326" s="134" t="s">
        <v>1249</v>
      </c>
      <c r="I326" s="147" t="s">
        <v>2125</v>
      </c>
      <c r="J326" s="435" t="s">
        <v>2126</v>
      </c>
      <c r="K326" s="128">
        <f ca="1" t="shared" si="12"/>
        <v>17</v>
      </c>
      <c r="L326" s="138" t="s">
        <v>2127</v>
      </c>
      <c r="M326" s="129" t="s">
        <v>1277</v>
      </c>
      <c r="N326" s="129" t="s">
        <v>547</v>
      </c>
      <c r="O326" s="132">
        <v>1</v>
      </c>
      <c r="P326" s="129">
        <v>315</v>
      </c>
      <c r="Q326" s="129">
        <v>0</v>
      </c>
      <c r="R326" s="129">
        <f t="shared" si="11"/>
        <v>315</v>
      </c>
      <c r="S326" s="129">
        <v>5.6</v>
      </c>
      <c r="T326" s="153">
        <v>13592340388</v>
      </c>
      <c r="U326" s="129" t="s">
        <v>1041</v>
      </c>
    </row>
    <row r="327" spans="1:21" s="121" customFormat="1" ht="15">
      <c r="A327" s="129">
        <v>326</v>
      </c>
      <c r="B327" s="130" t="s">
        <v>1268</v>
      </c>
      <c r="C327" s="137" t="s">
        <v>1966</v>
      </c>
      <c r="D327" s="129">
        <v>4114800602</v>
      </c>
      <c r="E327" s="129">
        <v>2101518502</v>
      </c>
      <c r="F327" s="132" t="s">
        <v>639</v>
      </c>
      <c r="G327" s="133" t="s">
        <v>1270</v>
      </c>
      <c r="H327" s="134" t="s">
        <v>1249</v>
      </c>
      <c r="I327" s="147" t="s">
        <v>2128</v>
      </c>
      <c r="J327" s="435" t="s">
        <v>2129</v>
      </c>
      <c r="K327" s="128">
        <f ca="1" t="shared" si="12"/>
        <v>2</v>
      </c>
      <c r="L327" s="138" t="s">
        <v>1959</v>
      </c>
      <c r="M327" s="129" t="s">
        <v>1190</v>
      </c>
      <c r="N327" s="129" t="s">
        <v>640</v>
      </c>
      <c r="O327" s="129">
        <v>1</v>
      </c>
      <c r="P327" s="129">
        <v>315</v>
      </c>
      <c r="Q327" s="129">
        <v>0</v>
      </c>
      <c r="R327" s="129">
        <f t="shared" si="11"/>
        <v>315</v>
      </c>
      <c r="S327" s="129">
        <v>5.6</v>
      </c>
      <c r="T327" s="153">
        <v>13598386659</v>
      </c>
      <c r="U327" s="129" t="s">
        <v>1041</v>
      </c>
    </row>
    <row r="328" spans="1:21" s="121" customFormat="1" ht="14.25">
      <c r="A328" s="129">
        <v>327</v>
      </c>
      <c r="B328" s="129" t="s">
        <v>1268</v>
      </c>
      <c r="C328" s="140" t="s">
        <v>1966</v>
      </c>
      <c r="D328" s="140">
        <v>4114800617</v>
      </c>
      <c r="E328" s="140">
        <v>2102020888</v>
      </c>
      <c r="F328" s="131" t="s">
        <v>641</v>
      </c>
      <c r="G328" s="141" t="s">
        <v>1270</v>
      </c>
      <c r="H328" s="134" t="s">
        <v>1249</v>
      </c>
      <c r="I328" s="432" t="s">
        <v>2130</v>
      </c>
      <c r="J328" s="428" t="s">
        <v>2131</v>
      </c>
      <c r="K328" s="128">
        <f ca="1" t="shared" si="12"/>
        <v>60</v>
      </c>
      <c r="L328" s="128">
        <v>202301</v>
      </c>
      <c r="M328" s="140" t="s">
        <v>1781</v>
      </c>
      <c r="N328" s="140" t="s">
        <v>442</v>
      </c>
      <c r="O328" s="132">
        <v>1</v>
      </c>
      <c r="P328" s="129">
        <v>315</v>
      </c>
      <c r="Q328" s="140">
        <v>0</v>
      </c>
      <c r="R328" s="129">
        <f t="shared" si="11"/>
        <v>315</v>
      </c>
      <c r="S328" s="129">
        <v>5.6</v>
      </c>
      <c r="T328" s="158">
        <v>13353700246</v>
      </c>
      <c r="U328" s="129" t="s">
        <v>1041</v>
      </c>
    </row>
    <row r="329" spans="1:21" s="121" customFormat="1" ht="14.25">
      <c r="A329" s="129">
        <v>328</v>
      </c>
      <c r="B329" s="129" t="s">
        <v>1268</v>
      </c>
      <c r="C329" s="140" t="s">
        <v>1966</v>
      </c>
      <c r="D329" s="140">
        <v>4114800622</v>
      </c>
      <c r="E329" s="140">
        <v>2102000436</v>
      </c>
      <c r="F329" s="131" t="s">
        <v>642</v>
      </c>
      <c r="G329" s="141" t="s">
        <v>1270</v>
      </c>
      <c r="H329" s="142" t="s">
        <v>1249</v>
      </c>
      <c r="I329" s="432" t="s">
        <v>2132</v>
      </c>
      <c r="J329" s="428" t="s">
        <v>2133</v>
      </c>
      <c r="K329" s="128">
        <f ca="1" t="shared" si="12"/>
        <v>56</v>
      </c>
      <c r="L329" s="128">
        <v>202302</v>
      </c>
      <c r="M329" s="140" t="s">
        <v>2134</v>
      </c>
      <c r="N329" s="140" t="s">
        <v>442</v>
      </c>
      <c r="O329" s="129">
        <v>1</v>
      </c>
      <c r="P329" s="129">
        <v>315</v>
      </c>
      <c r="Q329" s="140">
        <v>0</v>
      </c>
      <c r="R329" s="129">
        <f t="shared" si="11"/>
        <v>315</v>
      </c>
      <c r="S329" s="129">
        <v>5.6</v>
      </c>
      <c r="T329" s="11">
        <v>15518630728</v>
      </c>
      <c r="U329" s="129" t="s">
        <v>1041</v>
      </c>
    </row>
    <row r="330" spans="1:21" s="121" customFormat="1" ht="14.25">
      <c r="A330" s="129">
        <v>329</v>
      </c>
      <c r="B330" s="130" t="s">
        <v>1268</v>
      </c>
      <c r="C330" s="131" t="s">
        <v>1966</v>
      </c>
      <c r="D330" s="140"/>
      <c r="E330" s="140"/>
      <c r="F330" s="140" t="s">
        <v>643</v>
      </c>
      <c r="G330" s="141" t="s">
        <v>1270</v>
      </c>
      <c r="H330" s="142" t="s">
        <v>1249</v>
      </c>
      <c r="I330" s="432" t="s">
        <v>2135</v>
      </c>
      <c r="J330" s="434" t="s">
        <v>2136</v>
      </c>
      <c r="K330" s="128">
        <f ca="1" t="shared" si="12"/>
        <v>23</v>
      </c>
      <c r="L330" s="128"/>
      <c r="M330" s="140"/>
      <c r="N330" s="140"/>
      <c r="O330" s="132">
        <v>1</v>
      </c>
      <c r="P330" s="129">
        <v>315</v>
      </c>
      <c r="Q330" s="140">
        <v>0</v>
      </c>
      <c r="R330" s="129">
        <f t="shared" si="11"/>
        <v>315</v>
      </c>
      <c r="S330" s="129"/>
      <c r="T330" s="11"/>
      <c r="U330" s="129" t="s">
        <v>1041</v>
      </c>
    </row>
    <row r="331" spans="1:21" s="121" customFormat="1" ht="14.25">
      <c r="A331" s="129">
        <v>330</v>
      </c>
      <c r="B331" s="129" t="s">
        <v>1268</v>
      </c>
      <c r="C331" s="137" t="s">
        <v>1966</v>
      </c>
      <c r="D331" s="140">
        <v>4114800629</v>
      </c>
      <c r="E331" s="140">
        <v>2100701514</v>
      </c>
      <c r="F331" s="131" t="s">
        <v>644</v>
      </c>
      <c r="G331" s="141" t="s">
        <v>1270</v>
      </c>
      <c r="H331" s="142" t="s">
        <v>1249</v>
      </c>
      <c r="I331" s="432" t="s">
        <v>2137</v>
      </c>
      <c r="J331" s="428" t="s">
        <v>2138</v>
      </c>
      <c r="K331" s="128">
        <f ca="1" t="shared" si="12"/>
        <v>52</v>
      </c>
      <c r="L331" s="128">
        <v>202303</v>
      </c>
      <c r="M331" s="140" t="s">
        <v>1277</v>
      </c>
      <c r="N331" s="140" t="s">
        <v>442</v>
      </c>
      <c r="O331" s="129">
        <v>1</v>
      </c>
      <c r="P331" s="129">
        <v>315</v>
      </c>
      <c r="Q331" s="140">
        <v>0</v>
      </c>
      <c r="R331" s="129">
        <f t="shared" si="11"/>
        <v>315</v>
      </c>
      <c r="S331" s="129">
        <v>5.6</v>
      </c>
      <c r="T331" s="11">
        <v>15896969656</v>
      </c>
      <c r="U331" s="129" t="s">
        <v>1041</v>
      </c>
    </row>
    <row r="332" spans="1:21" s="121" customFormat="1" ht="14.25">
      <c r="A332" s="129">
        <v>331</v>
      </c>
      <c r="B332" s="129" t="s">
        <v>1268</v>
      </c>
      <c r="C332" s="132" t="s">
        <v>1966</v>
      </c>
      <c r="D332" s="140">
        <v>4114800635</v>
      </c>
      <c r="E332" s="140">
        <v>1201036739</v>
      </c>
      <c r="F332" s="132" t="s">
        <v>645</v>
      </c>
      <c r="G332" s="141" t="s">
        <v>1270</v>
      </c>
      <c r="H332" s="134" t="s">
        <v>1249</v>
      </c>
      <c r="I332" s="432" t="s">
        <v>2139</v>
      </c>
      <c r="J332" s="435" t="s">
        <v>2140</v>
      </c>
      <c r="K332" s="128">
        <f ca="1" t="shared" si="12"/>
        <v>15</v>
      </c>
      <c r="L332" s="128">
        <v>202304</v>
      </c>
      <c r="M332" s="140" t="s">
        <v>1277</v>
      </c>
      <c r="N332" s="140" t="s">
        <v>547</v>
      </c>
      <c r="O332" s="132">
        <v>1</v>
      </c>
      <c r="P332" s="129">
        <v>315</v>
      </c>
      <c r="Q332" s="140">
        <v>0</v>
      </c>
      <c r="R332" s="129">
        <f t="shared" si="11"/>
        <v>315</v>
      </c>
      <c r="S332" s="129">
        <v>5.6</v>
      </c>
      <c r="T332" s="154">
        <v>17719031112</v>
      </c>
      <c r="U332" s="129" t="s">
        <v>1041</v>
      </c>
    </row>
    <row r="333" spans="1:21" s="121" customFormat="1" ht="14.25">
      <c r="A333" s="129">
        <v>332</v>
      </c>
      <c r="B333" s="129" t="s">
        <v>1268</v>
      </c>
      <c r="C333" s="132" t="s">
        <v>1966</v>
      </c>
      <c r="D333" s="140">
        <v>4114800636</v>
      </c>
      <c r="E333" s="140">
        <v>1201044811</v>
      </c>
      <c r="F333" s="132" t="s">
        <v>646</v>
      </c>
      <c r="G333" s="141" t="s">
        <v>1270</v>
      </c>
      <c r="H333" s="134" t="s">
        <v>1249</v>
      </c>
      <c r="I333" s="432" t="s">
        <v>2141</v>
      </c>
      <c r="J333" s="132" t="s">
        <v>2142</v>
      </c>
      <c r="K333" s="128">
        <f ca="1" t="shared" si="12"/>
        <v>11</v>
      </c>
      <c r="L333" s="128">
        <v>202304</v>
      </c>
      <c r="M333" s="140" t="s">
        <v>1277</v>
      </c>
      <c r="N333" s="140" t="s">
        <v>442</v>
      </c>
      <c r="O333" s="129">
        <v>1</v>
      </c>
      <c r="P333" s="129">
        <v>315</v>
      </c>
      <c r="Q333" s="140">
        <v>0</v>
      </c>
      <c r="R333" s="129">
        <f t="shared" si="11"/>
        <v>315</v>
      </c>
      <c r="S333" s="129">
        <v>5.6</v>
      </c>
      <c r="T333" s="154">
        <v>15937000051</v>
      </c>
      <c r="U333" s="129" t="s">
        <v>1041</v>
      </c>
    </row>
    <row r="334" spans="1:21" s="121" customFormat="1" ht="14.25">
      <c r="A334" s="129">
        <v>333</v>
      </c>
      <c r="B334" s="129" t="s">
        <v>1268</v>
      </c>
      <c r="C334" s="132" t="s">
        <v>1966</v>
      </c>
      <c r="D334" s="140">
        <v>4114800644</v>
      </c>
      <c r="E334" s="140">
        <v>2101945475</v>
      </c>
      <c r="F334" s="132" t="s">
        <v>647</v>
      </c>
      <c r="G334" s="141" t="s">
        <v>1270</v>
      </c>
      <c r="H334" s="142" t="s">
        <v>1249</v>
      </c>
      <c r="I334" s="432" t="s">
        <v>2143</v>
      </c>
      <c r="J334" s="435" t="s">
        <v>2144</v>
      </c>
      <c r="K334" s="128">
        <f ca="1" t="shared" si="12"/>
        <v>33</v>
      </c>
      <c r="L334" s="128">
        <v>202305</v>
      </c>
      <c r="M334" s="140" t="s">
        <v>1346</v>
      </c>
      <c r="N334" s="140" t="s">
        <v>648</v>
      </c>
      <c r="O334" s="132">
        <v>1</v>
      </c>
      <c r="P334" s="129">
        <v>315</v>
      </c>
      <c r="Q334" s="140">
        <v>0</v>
      </c>
      <c r="R334" s="129">
        <f t="shared" si="11"/>
        <v>315</v>
      </c>
      <c r="S334" s="129">
        <v>5.6</v>
      </c>
      <c r="T334" s="154">
        <v>13781537693</v>
      </c>
      <c r="U334" s="129" t="s">
        <v>1041</v>
      </c>
    </row>
    <row r="335" spans="1:20" s="122" customFormat="1" ht="13.5">
      <c r="A335" s="129">
        <v>334</v>
      </c>
      <c r="B335" s="130" t="s">
        <v>1268</v>
      </c>
      <c r="C335" s="122" t="s">
        <v>1966</v>
      </c>
      <c r="D335" s="140">
        <v>4114800647</v>
      </c>
      <c r="E335" s="122">
        <v>2101900024</v>
      </c>
      <c r="F335" s="143" t="s">
        <v>649</v>
      </c>
      <c r="G335" s="122" t="s">
        <v>1270</v>
      </c>
      <c r="H335" s="143" t="s">
        <v>1249</v>
      </c>
      <c r="I335" s="425" t="s">
        <v>2145</v>
      </c>
      <c r="J335" s="143" t="s">
        <v>2146</v>
      </c>
      <c r="K335" s="122">
        <f ca="1" t="shared" si="12"/>
        <v>32</v>
      </c>
      <c r="L335" s="122">
        <v>202306</v>
      </c>
      <c r="M335" s="122" t="s">
        <v>1960</v>
      </c>
      <c r="N335" s="122" t="s">
        <v>442</v>
      </c>
      <c r="O335" s="122">
        <v>1</v>
      </c>
      <c r="P335" s="122">
        <f aca="true" t="shared" si="13" ref="P335:P339">O335*315</f>
        <v>315</v>
      </c>
      <c r="Q335" s="122">
        <v>0</v>
      </c>
      <c r="R335" s="122">
        <f t="shared" si="11"/>
        <v>315</v>
      </c>
      <c r="S335" s="122">
        <v>5.6</v>
      </c>
      <c r="T335" s="143" t="s">
        <v>2147</v>
      </c>
    </row>
    <row r="336" spans="1:18" s="122" customFormat="1" ht="13.5">
      <c r="A336" s="129">
        <v>335</v>
      </c>
      <c r="B336" s="130" t="s">
        <v>1268</v>
      </c>
      <c r="C336" s="122" t="s">
        <v>1966</v>
      </c>
      <c r="D336" s="140"/>
      <c r="F336" s="143" t="s">
        <v>650</v>
      </c>
      <c r="G336" s="122" t="s">
        <v>1270</v>
      </c>
      <c r="H336" s="143" t="s">
        <v>1249</v>
      </c>
      <c r="I336" s="425" t="s">
        <v>2148</v>
      </c>
      <c r="J336" s="143" t="s">
        <v>2149</v>
      </c>
      <c r="K336" s="122">
        <f ca="1" t="shared" si="12"/>
        <v>9</v>
      </c>
      <c r="L336" s="122">
        <v>202306</v>
      </c>
      <c r="O336" s="122">
        <v>1</v>
      </c>
      <c r="P336" s="122">
        <f t="shared" si="13"/>
        <v>315</v>
      </c>
      <c r="Q336" s="122">
        <v>0</v>
      </c>
      <c r="R336" s="122">
        <f t="shared" si="11"/>
        <v>315</v>
      </c>
    </row>
    <row r="337" spans="1:20" s="122" customFormat="1" ht="13.5">
      <c r="A337" s="129">
        <v>336</v>
      </c>
      <c r="B337" s="130" t="s">
        <v>1268</v>
      </c>
      <c r="C337" s="122" t="s">
        <v>1966</v>
      </c>
      <c r="D337" s="140">
        <v>4114800648</v>
      </c>
      <c r="E337" s="122">
        <v>2101902967</v>
      </c>
      <c r="F337" s="143" t="s">
        <v>651</v>
      </c>
      <c r="G337" s="122" t="s">
        <v>1270</v>
      </c>
      <c r="H337" s="143" t="s">
        <v>1249</v>
      </c>
      <c r="I337" s="425" t="s">
        <v>2150</v>
      </c>
      <c r="J337" s="143" t="s">
        <v>2151</v>
      </c>
      <c r="K337" s="122">
        <f ca="1" t="shared" si="12"/>
        <v>12</v>
      </c>
      <c r="L337" s="122">
        <v>202306</v>
      </c>
      <c r="M337" s="122" t="s">
        <v>1277</v>
      </c>
      <c r="N337" s="122" t="s">
        <v>2152</v>
      </c>
      <c r="O337" s="122">
        <v>1</v>
      </c>
      <c r="P337" s="122">
        <f t="shared" si="13"/>
        <v>315</v>
      </c>
      <c r="Q337" s="122">
        <v>0</v>
      </c>
      <c r="R337" s="122">
        <f t="shared" si="11"/>
        <v>315</v>
      </c>
      <c r="S337" s="122">
        <v>5.6</v>
      </c>
      <c r="T337" s="143" t="s">
        <v>2153</v>
      </c>
    </row>
    <row r="338" spans="1:18" s="122" customFormat="1" ht="13.5">
      <c r="A338" s="129">
        <v>337</v>
      </c>
      <c r="B338" s="130" t="s">
        <v>1268</v>
      </c>
      <c r="C338" s="122" t="s">
        <v>1966</v>
      </c>
      <c r="D338" s="140"/>
      <c r="F338" s="122" t="s">
        <v>652</v>
      </c>
      <c r="G338" s="122" t="s">
        <v>1270</v>
      </c>
      <c r="H338" s="143" t="s">
        <v>1249</v>
      </c>
      <c r="I338" s="425" t="s">
        <v>2154</v>
      </c>
      <c r="J338" s="143" t="s">
        <v>2155</v>
      </c>
      <c r="K338" s="122">
        <f ca="1" t="shared" si="12"/>
        <v>9</v>
      </c>
      <c r="L338" s="122">
        <v>202306</v>
      </c>
      <c r="O338" s="122">
        <v>1</v>
      </c>
      <c r="P338" s="122">
        <f t="shared" si="13"/>
        <v>315</v>
      </c>
      <c r="Q338" s="122">
        <v>0</v>
      </c>
      <c r="R338" s="122">
        <f t="shared" si="11"/>
        <v>315</v>
      </c>
    </row>
    <row r="339" spans="1:18" s="122" customFormat="1" ht="13.5">
      <c r="A339" s="129">
        <v>338</v>
      </c>
      <c r="B339" s="130" t="s">
        <v>1268</v>
      </c>
      <c r="C339" s="122" t="s">
        <v>1966</v>
      </c>
      <c r="D339" s="140"/>
      <c r="F339" s="143" t="s">
        <v>653</v>
      </c>
      <c r="G339" s="122" t="s">
        <v>1270</v>
      </c>
      <c r="H339" s="143" t="s">
        <v>1249</v>
      </c>
      <c r="I339" s="425" t="s">
        <v>2156</v>
      </c>
      <c r="J339" s="143" t="s">
        <v>2157</v>
      </c>
      <c r="K339" s="122">
        <f ca="1" t="shared" si="12"/>
        <v>9</v>
      </c>
      <c r="L339" s="122">
        <v>202306</v>
      </c>
      <c r="O339" s="122">
        <v>1</v>
      </c>
      <c r="P339" s="122">
        <f t="shared" si="13"/>
        <v>315</v>
      </c>
      <c r="Q339" s="122">
        <v>0</v>
      </c>
      <c r="R339" s="122">
        <f t="shared" si="11"/>
        <v>315</v>
      </c>
    </row>
    <row r="340" spans="1:21" s="122" customFormat="1" ht="15">
      <c r="A340" s="129">
        <v>339</v>
      </c>
      <c r="B340" s="130" t="s">
        <v>1268</v>
      </c>
      <c r="C340" s="131" t="s">
        <v>2158</v>
      </c>
      <c r="D340" s="138" t="s">
        <v>2159</v>
      </c>
      <c r="E340" s="138" t="s">
        <v>2160</v>
      </c>
      <c r="F340" s="131" t="s">
        <v>654</v>
      </c>
      <c r="G340" s="133" t="s">
        <v>1270</v>
      </c>
      <c r="H340" s="134" t="s">
        <v>1249</v>
      </c>
      <c r="I340" s="147" t="s">
        <v>2161</v>
      </c>
      <c r="J340" s="428" t="s">
        <v>2162</v>
      </c>
      <c r="K340" s="128">
        <f ca="1" t="shared" si="12"/>
        <v>39</v>
      </c>
      <c r="L340" s="131">
        <v>202008</v>
      </c>
      <c r="M340" s="131" t="s">
        <v>1440</v>
      </c>
      <c r="N340" s="131" t="s">
        <v>655</v>
      </c>
      <c r="O340" s="129">
        <v>1</v>
      </c>
      <c r="P340" s="129">
        <v>315</v>
      </c>
      <c r="Q340" s="11">
        <v>0</v>
      </c>
      <c r="R340" s="129">
        <f t="shared" si="11"/>
        <v>315</v>
      </c>
      <c r="S340" s="129">
        <v>5.6</v>
      </c>
      <c r="T340" s="153">
        <v>15136621618</v>
      </c>
      <c r="U340" s="129" t="s">
        <v>1041</v>
      </c>
    </row>
    <row r="341" spans="1:21" s="121" customFormat="1" ht="15">
      <c r="A341" s="129">
        <v>340</v>
      </c>
      <c r="B341" s="130" t="s">
        <v>1268</v>
      </c>
      <c r="C341" s="131" t="s">
        <v>2158</v>
      </c>
      <c r="D341" s="138"/>
      <c r="E341" s="138"/>
      <c r="F341" s="131" t="s">
        <v>656</v>
      </c>
      <c r="G341" s="133" t="s">
        <v>1270</v>
      </c>
      <c r="H341" s="134" t="s">
        <v>1249</v>
      </c>
      <c r="I341" s="426" t="s">
        <v>2163</v>
      </c>
      <c r="J341" s="428" t="s">
        <v>2164</v>
      </c>
      <c r="K341" s="128">
        <f ca="1" t="shared" si="12"/>
        <v>21</v>
      </c>
      <c r="L341" s="131"/>
      <c r="M341" s="131"/>
      <c r="N341" s="131"/>
      <c r="O341" s="132">
        <v>1</v>
      </c>
      <c r="P341" s="129">
        <v>315</v>
      </c>
      <c r="Q341" s="11">
        <v>0</v>
      </c>
      <c r="R341" s="129">
        <f t="shared" si="11"/>
        <v>315</v>
      </c>
      <c r="S341" s="129"/>
      <c r="T341" s="153"/>
      <c r="U341" s="129" t="s">
        <v>1041</v>
      </c>
    </row>
    <row r="342" spans="1:21" s="121" customFormat="1" ht="14.25">
      <c r="A342" s="129">
        <v>341</v>
      </c>
      <c r="B342" s="130" t="s">
        <v>1268</v>
      </c>
      <c r="C342" s="137" t="s">
        <v>2158</v>
      </c>
      <c r="D342" s="138" t="s">
        <v>2165</v>
      </c>
      <c r="E342" s="138" t="s">
        <v>2166</v>
      </c>
      <c r="F342" s="137" t="s">
        <v>657</v>
      </c>
      <c r="G342" s="133" t="s">
        <v>1270</v>
      </c>
      <c r="H342" s="134" t="s">
        <v>1249</v>
      </c>
      <c r="I342" s="147" t="s">
        <v>2167</v>
      </c>
      <c r="J342" s="137" t="s">
        <v>2168</v>
      </c>
      <c r="K342" s="128">
        <f ca="1" t="shared" si="12"/>
        <v>13</v>
      </c>
      <c r="L342" s="131">
        <v>202112</v>
      </c>
      <c r="M342" s="131" t="s">
        <v>2169</v>
      </c>
      <c r="N342" s="137" t="s">
        <v>658</v>
      </c>
      <c r="O342" s="129">
        <v>1</v>
      </c>
      <c r="P342" s="129">
        <v>315</v>
      </c>
      <c r="Q342" s="11">
        <v>0</v>
      </c>
      <c r="R342" s="129">
        <f t="shared" si="11"/>
        <v>315</v>
      </c>
      <c r="S342" s="129">
        <v>5.6</v>
      </c>
      <c r="T342" s="129">
        <v>15136050893</v>
      </c>
      <c r="U342" s="129" t="s">
        <v>1041</v>
      </c>
    </row>
    <row r="343" spans="1:21" s="121" customFormat="1" ht="14.25">
      <c r="A343" s="129">
        <v>342</v>
      </c>
      <c r="B343" s="130" t="s">
        <v>1268</v>
      </c>
      <c r="C343" s="131" t="s">
        <v>2158</v>
      </c>
      <c r="D343" s="138"/>
      <c r="E343" s="138"/>
      <c r="F343" s="137" t="s">
        <v>659</v>
      </c>
      <c r="G343" s="133" t="s">
        <v>1270</v>
      </c>
      <c r="H343" s="134" t="s">
        <v>1249</v>
      </c>
      <c r="I343" s="426" t="s">
        <v>2170</v>
      </c>
      <c r="J343" s="137" t="s">
        <v>2171</v>
      </c>
      <c r="K343" s="128">
        <f ca="1" t="shared" si="12"/>
        <v>11</v>
      </c>
      <c r="L343" s="131"/>
      <c r="M343" s="131"/>
      <c r="N343" s="137"/>
      <c r="O343" s="132">
        <v>1</v>
      </c>
      <c r="P343" s="129">
        <v>315</v>
      </c>
      <c r="Q343" s="11">
        <v>0</v>
      </c>
      <c r="R343" s="129">
        <f t="shared" si="11"/>
        <v>315</v>
      </c>
      <c r="S343" s="129"/>
      <c r="T343" s="129"/>
      <c r="U343" s="129" t="s">
        <v>1041</v>
      </c>
    </row>
    <row r="344" spans="1:21" s="121" customFormat="1" ht="14.25">
      <c r="A344" s="129">
        <v>343</v>
      </c>
      <c r="B344" s="130" t="s">
        <v>1268</v>
      </c>
      <c r="C344" s="137" t="s">
        <v>2158</v>
      </c>
      <c r="D344" s="138" t="s">
        <v>2172</v>
      </c>
      <c r="E344" s="138" t="s">
        <v>2173</v>
      </c>
      <c r="F344" s="137" t="s">
        <v>660</v>
      </c>
      <c r="G344" s="133" t="s">
        <v>1270</v>
      </c>
      <c r="H344" s="134" t="s">
        <v>1249</v>
      </c>
      <c r="I344" s="426" t="s">
        <v>2174</v>
      </c>
      <c r="J344" s="137" t="s">
        <v>2175</v>
      </c>
      <c r="K344" s="128">
        <f ca="1" t="shared" si="12"/>
        <v>22</v>
      </c>
      <c r="L344" s="131">
        <v>202209</v>
      </c>
      <c r="M344" s="131" t="s">
        <v>2176</v>
      </c>
      <c r="N344" s="137" t="s">
        <v>661</v>
      </c>
      <c r="O344" s="129">
        <v>1</v>
      </c>
      <c r="P344" s="129">
        <v>315</v>
      </c>
      <c r="Q344" s="11">
        <v>0</v>
      </c>
      <c r="R344" s="129">
        <f t="shared" si="11"/>
        <v>315</v>
      </c>
      <c r="S344" s="129">
        <v>5.6</v>
      </c>
      <c r="T344" s="129">
        <v>17537048283</v>
      </c>
      <c r="U344" s="129" t="s">
        <v>1041</v>
      </c>
    </row>
    <row r="345" spans="1:21" s="121" customFormat="1" ht="15">
      <c r="A345" s="129">
        <v>344</v>
      </c>
      <c r="B345" s="130" t="s">
        <v>1268</v>
      </c>
      <c r="C345" s="139" t="s">
        <v>2177</v>
      </c>
      <c r="D345" s="129">
        <v>4114800214</v>
      </c>
      <c r="E345" s="129">
        <v>2101591230</v>
      </c>
      <c r="F345" s="129" t="s">
        <v>662</v>
      </c>
      <c r="G345" s="133" t="s">
        <v>1270</v>
      </c>
      <c r="H345" s="134" t="s">
        <v>1249</v>
      </c>
      <c r="I345" s="147" t="s">
        <v>2178</v>
      </c>
      <c r="J345" s="138" t="s">
        <v>2179</v>
      </c>
      <c r="K345" s="128">
        <f ca="1" t="shared" si="12"/>
        <v>45</v>
      </c>
      <c r="L345" s="138" t="s">
        <v>1063</v>
      </c>
      <c r="M345" s="129" t="s">
        <v>1339</v>
      </c>
      <c r="N345" s="129" t="s">
        <v>663</v>
      </c>
      <c r="O345" s="132">
        <v>1</v>
      </c>
      <c r="P345" s="129">
        <v>315</v>
      </c>
      <c r="Q345" s="129">
        <v>0</v>
      </c>
      <c r="R345" s="129">
        <f t="shared" si="11"/>
        <v>315</v>
      </c>
      <c r="S345" s="129">
        <v>5.6</v>
      </c>
      <c r="T345" s="153">
        <v>17550698887</v>
      </c>
      <c r="U345" s="129" t="s">
        <v>1041</v>
      </c>
    </row>
    <row r="346" spans="1:21" s="121" customFormat="1" ht="15">
      <c r="A346" s="129">
        <v>345</v>
      </c>
      <c r="B346" s="130" t="s">
        <v>1268</v>
      </c>
      <c r="C346" s="131" t="s">
        <v>2158</v>
      </c>
      <c r="D346" s="129"/>
      <c r="E346" s="129"/>
      <c r="F346" s="129" t="s">
        <v>664</v>
      </c>
      <c r="G346" s="133" t="s">
        <v>1270</v>
      </c>
      <c r="H346" s="134" t="s">
        <v>1249</v>
      </c>
      <c r="I346" s="426" t="s">
        <v>2180</v>
      </c>
      <c r="J346" s="138" t="s">
        <v>2181</v>
      </c>
      <c r="K346" s="128">
        <f ca="1" t="shared" si="12"/>
        <v>21</v>
      </c>
      <c r="L346" s="138"/>
      <c r="M346" s="129"/>
      <c r="N346" s="129"/>
      <c r="O346" s="129">
        <v>1</v>
      </c>
      <c r="P346" s="129">
        <v>315</v>
      </c>
      <c r="Q346" s="129">
        <v>0</v>
      </c>
      <c r="R346" s="129">
        <f t="shared" si="11"/>
        <v>315</v>
      </c>
      <c r="S346" s="129"/>
      <c r="T346" s="153"/>
      <c r="U346" s="129" t="s">
        <v>1041</v>
      </c>
    </row>
    <row r="347" spans="1:21" s="121" customFormat="1" ht="15">
      <c r="A347" s="129">
        <v>346</v>
      </c>
      <c r="B347" s="130" t="s">
        <v>1268</v>
      </c>
      <c r="C347" s="139" t="s">
        <v>2177</v>
      </c>
      <c r="D347" s="129">
        <v>4114800216</v>
      </c>
      <c r="E347" s="129">
        <v>1934036292</v>
      </c>
      <c r="F347" s="129" t="s">
        <v>665</v>
      </c>
      <c r="G347" s="133" t="s">
        <v>1270</v>
      </c>
      <c r="H347" s="134" t="s">
        <v>1249</v>
      </c>
      <c r="I347" s="147" t="s">
        <v>2182</v>
      </c>
      <c r="J347" s="138" t="s">
        <v>2183</v>
      </c>
      <c r="K347" s="128">
        <f ca="1" t="shared" si="12"/>
        <v>47</v>
      </c>
      <c r="L347" s="138" t="s">
        <v>1063</v>
      </c>
      <c r="M347" s="129" t="s">
        <v>1979</v>
      </c>
      <c r="N347" s="129" t="s">
        <v>663</v>
      </c>
      <c r="O347" s="132">
        <v>1</v>
      </c>
      <c r="P347" s="129">
        <v>315</v>
      </c>
      <c r="Q347" s="129">
        <v>0</v>
      </c>
      <c r="R347" s="129">
        <f t="shared" si="11"/>
        <v>315</v>
      </c>
      <c r="S347" s="129">
        <v>5.6</v>
      </c>
      <c r="T347" s="153">
        <v>13037567146</v>
      </c>
      <c r="U347" s="129" t="s">
        <v>1041</v>
      </c>
    </row>
    <row r="348" spans="1:21" s="121" customFormat="1" ht="15">
      <c r="A348" s="129">
        <v>347</v>
      </c>
      <c r="B348" s="130" t="s">
        <v>1268</v>
      </c>
      <c r="C348" s="131" t="s">
        <v>2158</v>
      </c>
      <c r="D348" s="129"/>
      <c r="E348" s="129"/>
      <c r="F348" s="129" t="s">
        <v>666</v>
      </c>
      <c r="G348" s="133" t="s">
        <v>1270</v>
      </c>
      <c r="H348" s="134" t="s">
        <v>1249</v>
      </c>
      <c r="I348" s="426" t="s">
        <v>2184</v>
      </c>
      <c r="J348" s="138" t="s">
        <v>2185</v>
      </c>
      <c r="K348" s="128">
        <f ca="1" t="shared" si="12"/>
        <v>21</v>
      </c>
      <c r="L348" s="138"/>
      <c r="M348" s="129"/>
      <c r="N348" s="129"/>
      <c r="O348" s="129">
        <v>1</v>
      </c>
      <c r="P348" s="129">
        <v>315</v>
      </c>
      <c r="Q348" s="129">
        <v>0</v>
      </c>
      <c r="R348" s="129">
        <f t="shared" si="11"/>
        <v>315</v>
      </c>
      <c r="S348" s="129"/>
      <c r="T348" s="153"/>
      <c r="U348" s="129" t="s">
        <v>1041</v>
      </c>
    </row>
    <row r="349" spans="1:21" s="121" customFormat="1" ht="15">
      <c r="A349" s="129">
        <v>348</v>
      </c>
      <c r="B349" s="130" t="s">
        <v>1268</v>
      </c>
      <c r="C349" s="139" t="s">
        <v>2177</v>
      </c>
      <c r="D349" s="129">
        <v>4114800218</v>
      </c>
      <c r="E349" s="129">
        <v>1201010248</v>
      </c>
      <c r="F349" s="129" t="s">
        <v>667</v>
      </c>
      <c r="G349" s="133" t="s">
        <v>1270</v>
      </c>
      <c r="H349" s="134" t="s">
        <v>1249</v>
      </c>
      <c r="I349" s="147" t="s">
        <v>2186</v>
      </c>
      <c r="J349" s="138" t="s">
        <v>2187</v>
      </c>
      <c r="K349" s="128">
        <f ca="1" t="shared" si="12"/>
        <v>53</v>
      </c>
      <c r="L349" s="138" t="s">
        <v>1063</v>
      </c>
      <c r="M349" s="129" t="s">
        <v>2188</v>
      </c>
      <c r="N349" s="129" t="s">
        <v>668</v>
      </c>
      <c r="O349" s="132">
        <v>1</v>
      </c>
      <c r="P349" s="129">
        <v>315</v>
      </c>
      <c r="Q349" s="129">
        <v>0</v>
      </c>
      <c r="R349" s="129">
        <f t="shared" si="11"/>
        <v>315</v>
      </c>
      <c r="S349" s="129">
        <v>5.6</v>
      </c>
      <c r="T349" s="153">
        <v>15333705352</v>
      </c>
      <c r="U349" s="129" t="s">
        <v>1041</v>
      </c>
    </row>
    <row r="350" spans="1:21" s="121" customFormat="1" ht="15">
      <c r="A350" s="129">
        <v>349</v>
      </c>
      <c r="B350" s="130" t="s">
        <v>1268</v>
      </c>
      <c r="C350" s="139" t="s">
        <v>2177</v>
      </c>
      <c r="D350" s="129">
        <v>4114800222</v>
      </c>
      <c r="E350" s="129">
        <v>1201041153</v>
      </c>
      <c r="F350" s="129" t="s">
        <v>669</v>
      </c>
      <c r="G350" s="133" t="s">
        <v>1270</v>
      </c>
      <c r="H350" s="134" t="s">
        <v>1249</v>
      </c>
      <c r="I350" s="147" t="s">
        <v>2189</v>
      </c>
      <c r="J350" s="138" t="s">
        <v>2190</v>
      </c>
      <c r="K350" s="128">
        <f ca="1" t="shared" si="12"/>
        <v>53</v>
      </c>
      <c r="L350" s="138" t="s">
        <v>1063</v>
      </c>
      <c r="M350" s="129" t="s">
        <v>2191</v>
      </c>
      <c r="N350" s="129" t="s">
        <v>670</v>
      </c>
      <c r="O350" s="129">
        <v>1</v>
      </c>
      <c r="P350" s="129">
        <v>315</v>
      </c>
      <c r="Q350" s="129">
        <v>0</v>
      </c>
      <c r="R350" s="129">
        <f t="shared" si="11"/>
        <v>315</v>
      </c>
      <c r="S350" s="129">
        <v>5.6</v>
      </c>
      <c r="T350" s="153">
        <v>15537075018</v>
      </c>
      <c r="U350" s="129" t="s">
        <v>1041</v>
      </c>
    </row>
    <row r="351" spans="1:21" s="121" customFormat="1" ht="15">
      <c r="A351" s="129">
        <v>350</v>
      </c>
      <c r="B351" s="130" t="s">
        <v>1268</v>
      </c>
      <c r="C351" s="131" t="s">
        <v>2158</v>
      </c>
      <c r="D351" s="129"/>
      <c r="E351" s="129"/>
      <c r="F351" s="129" t="s">
        <v>671</v>
      </c>
      <c r="G351" s="133" t="s">
        <v>1270</v>
      </c>
      <c r="H351" s="134" t="s">
        <v>1249</v>
      </c>
      <c r="I351" s="426" t="s">
        <v>2192</v>
      </c>
      <c r="J351" s="138" t="s">
        <v>2193</v>
      </c>
      <c r="K351" s="128">
        <f ca="1" t="shared" si="12"/>
        <v>30</v>
      </c>
      <c r="L351" s="138"/>
      <c r="M351" s="129"/>
      <c r="N351" s="129"/>
      <c r="O351" s="132">
        <v>1</v>
      </c>
      <c r="P351" s="129">
        <v>315</v>
      </c>
      <c r="Q351" s="129">
        <v>0</v>
      </c>
      <c r="R351" s="129">
        <f t="shared" si="11"/>
        <v>315</v>
      </c>
      <c r="S351" s="129"/>
      <c r="T351" s="153"/>
      <c r="U351" s="129" t="s">
        <v>1041</v>
      </c>
    </row>
    <row r="352" spans="1:21" s="121" customFormat="1" ht="15">
      <c r="A352" s="129">
        <v>351</v>
      </c>
      <c r="B352" s="130" t="s">
        <v>1268</v>
      </c>
      <c r="C352" s="139" t="s">
        <v>2177</v>
      </c>
      <c r="D352" s="129">
        <v>4114800228</v>
      </c>
      <c r="E352" s="129">
        <v>2100307321</v>
      </c>
      <c r="F352" s="129" t="s">
        <v>672</v>
      </c>
      <c r="G352" s="133" t="s">
        <v>1270</v>
      </c>
      <c r="H352" s="134" t="s">
        <v>1249</v>
      </c>
      <c r="I352" s="147" t="s">
        <v>2194</v>
      </c>
      <c r="J352" s="138" t="s">
        <v>2195</v>
      </c>
      <c r="K352" s="128">
        <f ca="1" t="shared" si="12"/>
        <v>35</v>
      </c>
      <c r="L352" s="138" t="s">
        <v>1063</v>
      </c>
      <c r="M352" s="129" t="s">
        <v>1116</v>
      </c>
      <c r="N352" s="129" t="s">
        <v>673</v>
      </c>
      <c r="O352" s="129">
        <v>1</v>
      </c>
      <c r="P352" s="129">
        <v>315</v>
      </c>
      <c r="Q352" s="129">
        <v>0</v>
      </c>
      <c r="R352" s="129">
        <f t="shared" si="11"/>
        <v>315</v>
      </c>
      <c r="S352" s="129">
        <v>5.6</v>
      </c>
      <c r="T352" s="153">
        <v>15518656567</v>
      </c>
      <c r="U352" s="129" t="s">
        <v>1041</v>
      </c>
    </row>
    <row r="353" spans="1:21" s="121" customFormat="1" ht="15">
      <c r="A353" s="129">
        <v>352</v>
      </c>
      <c r="B353" s="130" t="s">
        <v>1268</v>
      </c>
      <c r="C353" s="139" t="s">
        <v>2177</v>
      </c>
      <c r="D353" s="129">
        <v>4114800230</v>
      </c>
      <c r="E353" s="129">
        <v>2100580556</v>
      </c>
      <c r="F353" s="129" t="s">
        <v>674</v>
      </c>
      <c r="G353" s="133" t="s">
        <v>1270</v>
      </c>
      <c r="H353" s="142" t="s">
        <v>1249</v>
      </c>
      <c r="I353" s="147" t="s">
        <v>2196</v>
      </c>
      <c r="J353" s="138" t="s">
        <v>2197</v>
      </c>
      <c r="K353" s="128">
        <f ca="1" t="shared" si="12"/>
        <v>14</v>
      </c>
      <c r="L353" s="138" t="s">
        <v>1063</v>
      </c>
      <c r="M353" s="129" t="s">
        <v>1071</v>
      </c>
      <c r="N353" s="129" t="s">
        <v>675</v>
      </c>
      <c r="O353" s="132">
        <v>1</v>
      </c>
      <c r="P353" s="129">
        <v>315</v>
      </c>
      <c r="Q353" s="129">
        <v>0</v>
      </c>
      <c r="R353" s="129">
        <f t="shared" si="11"/>
        <v>315</v>
      </c>
      <c r="S353" s="129">
        <v>5.6</v>
      </c>
      <c r="T353" s="153">
        <v>13781639583</v>
      </c>
      <c r="U353" s="129" t="s">
        <v>1041</v>
      </c>
    </row>
    <row r="354" spans="1:21" s="121" customFormat="1" ht="15">
      <c r="A354" s="129">
        <v>353</v>
      </c>
      <c r="B354" s="130" t="s">
        <v>1268</v>
      </c>
      <c r="C354" s="139" t="s">
        <v>2177</v>
      </c>
      <c r="D354" s="129">
        <v>4114800231</v>
      </c>
      <c r="E354" s="129">
        <v>1201049509</v>
      </c>
      <c r="F354" s="129" t="s">
        <v>676</v>
      </c>
      <c r="G354" s="133" t="s">
        <v>1270</v>
      </c>
      <c r="H354" s="134" t="s">
        <v>1249</v>
      </c>
      <c r="I354" s="147" t="s">
        <v>2198</v>
      </c>
      <c r="J354" s="138" t="s">
        <v>2199</v>
      </c>
      <c r="K354" s="128">
        <f ca="1" t="shared" si="12"/>
        <v>47</v>
      </c>
      <c r="L354" s="138" t="s">
        <v>1063</v>
      </c>
      <c r="M354" s="129" t="s">
        <v>1058</v>
      </c>
      <c r="N354" s="129" t="s">
        <v>673</v>
      </c>
      <c r="O354" s="129">
        <v>1</v>
      </c>
      <c r="P354" s="129">
        <v>315</v>
      </c>
      <c r="Q354" s="129">
        <v>0</v>
      </c>
      <c r="R354" s="129">
        <f t="shared" si="11"/>
        <v>315</v>
      </c>
      <c r="S354" s="129">
        <v>5.6</v>
      </c>
      <c r="T354" s="153">
        <v>15836836764</v>
      </c>
      <c r="U354" s="129" t="s">
        <v>1041</v>
      </c>
    </row>
    <row r="355" spans="1:21" s="121" customFormat="1" ht="15">
      <c r="A355" s="129">
        <v>354</v>
      </c>
      <c r="B355" s="130" t="s">
        <v>1268</v>
      </c>
      <c r="C355" s="131" t="s">
        <v>2158</v>
      </c>
      <c r="D355" s="129"/>
      <c r="E355" s="129"/>
      <c r="F355" s="129" t="s">
        <v>677</v>
      </c>
      <c r="G355" s="133" t="s">
        <v>1270</v>
      </c>
      <c r="H355" s="134" t="s">
        <v>1249</v>
      </c>
      <c r="I355" s="426" t="s">
        <v>2200</v>
      </c>
      <c r="J355" s="138" t="s">
        <v>2201</v>
      </c>
      <c r="K355" s="128">
        <f ca="1" t="shared" si="12"/>
        <v>12</v>
      </c>
      <c r="L355" s="138"/>
      <c r="M355" s="129"/>
      <c r="N355" s="129"/>
      <c r="O355" s="132">
        <v>1</v>
      </c>
      <c r="P355" s="129">
        <v>315</v>
      </c>
      <c r="Q355" s="129">
        <v>0</v>
      </c>
      <c r="R355" s="129">
        <f t="shared" si="11"/>
        <v>315</v>
      </c>
      <c r="S355" s="129"/>
      <c r="T355" s="153"/>
      <c r="U355" s="129" t="s">
        <v>1041</v>
      </c>
    </row>
    <row r="356" spans="1:21" s="121" customFormat="1" ht="15">
      <c r="A356" s="129">
        <v>355</v>
      </c>
      <c r="B356" s="130" t="s">
        <v>1268</v>
      </c>
      <c r="C356" s="139" t="s">
        <v>2177</v>
      </c>
      <c r="D356" s="129">
        <v>4114800237</v>
      </c>
      <c r="E356" s="129">
        <v>1201039688</v>
      </c>
      <c r="F356" s="129" t="s">
        <v>678</v>
      </c>
      <c r="G356" s="133" t="s">
        <v>1270</v>
      </c>
      <c r="H356" s="134" t="s">
        <v>1249</v>
      </c>
      <c r="I356" s="147" t="s">
        <v>2202</v>
      </c>
      <c r="J356" s="138" t="s">
        <v>2203</v>
      </c>
      <c r="K356" s="128">
        <f ca="1" t="shared" si="12"/>
        <v>50</v>
      </c>
      <c r="L356" s="138" t="s">
        <v>1063</v>
      </c>
      <c r="M356" s="129" t="s">
        <v>1058</v>
      </c>
      <c r="N356" s="129" t="s">
        <v>675</v>
      </c>
      <c r="O356" s="129">
        <v>1</v>
      </c>
      <c r="P356" s="129">
        <v>315</v>
      </c>
      <c r="Q356" s="129">
        <v>0</v>
      </c>
      <c r="R356" s="129">
        <f t="shared" si="11"/>
        <v>315</v>
      </c>
      <c r="S356" s="129">
        <v>5.6</v>
      </c>
      <c r="T356" s="153">
        <v>13137024511</v>
      </c>
      <c r="U356" s="129" t="s">
        <v>1041</v>
      </c>
    </row>
    <row r="357" spans="1:21" s="121" customFormat="1" ht="15">
      <c r="A357" s="129">
        <v>356</v>
      </c>
      <c r="B357" s="130" t="s">
        <v>1268</v>
      </c>
      <c r="C357" s="139" t="s">
        <v>2177</v>
      </c>
      <c r="D357" s="129">
        <v>4114800238</v>
      </c>
      <c r="E357" s="129">
        <v>2101777419</v>
      </c>
      <c r="F357" s="129" t="s">
        <v>679</v>
      </c>
      <c r="G357" s="133" t="s">
        <v>1270</v>
      </c>
      <c r="H357" s="134" t="s">
        <v>1249</v>
      </c>
      <c r="I357" s="147" t="s">
        <v>2204</v>
      </c>
      <c r="J357" s="138" t="s">
        <v>2205</v>
      </c>
      <c r="K357" s="128">
        <f ca="1" t="shared" si="12"/>
        <v>34</v>
      </c>
      <c r="L357" s="138" t="s">
        <v>1063</v>
      </c>
      <c r="M357" s="129" t="s">
        <v>1181</v>
      </c>
      <c r="N357" s="129" t="s">
        <v>680</v>
      </c>
      <c r="O357" s="132">
        <v>1</v>
      </c>
      <c r="P357" s="129">
        <v>315</v>
      </c>
      <c r="Q357" s="129">
        <v>0</v>
      </c>
      <c r="R357" s="129">
        <f t="shared" si="11"/>
        <v>315</v>
      </c>
      <c r="S357" s="129">
        <v>5.6</v>
      </c>
      <c r="T357" s="153">
        <v>13619879018</v>
      </c>
      <c r="U357" s="129" t="s">
        <v>1041</v>
      </c>
    </row>
    <row r="358" spans="1:21" s="121" customFormat="1" ht="15">
      <c r="A358" s="129">
        <v>357</v>
      </c>
      <c r="B358" s="130" t="s">
        <v>1268</v>
      </c>
      <c r="C358" s="139" t="s">
        <v>2177</v>
      </c>
      <c r="D358" s="11">
        <v>4114800384</v>
      </c>
      <c r="E358" s="11">
        <v>2101611555</v>
      </c>
      <c r="F358" s="11" t="s">
        <v>681</v>
      </c>
      <c r="G358" s="133" t="s">
        <v>1270</v>
      </c>
      <c r="H358" s="134" t="s">
        <v>1249</v>
      </c>
      <c r="I358" s="147" t="s">
        <v>2206</v>
      </c>
      <c r="J358" s="135" t="s">
        <v>2207</v>
      </c>
      <c r="K358" s="128">
        <f ca="1" t="shared" si="12"/>
        <v>44</v>
      </c>
      <c r="L358" s="11">
        <v>201704</v>
      </c>
      <c r="M358" s="11" t="s">
        <v>2208</v>
      </c>
      <c r="N358" s="11" t="s">
        <v>682</v>
      </c>
      <c r="O358" s="129">
        <v>1</v>
      </c>
      <c r="P358" s="129">
        <v>315</v>
      </c>
      <c r="Q358" s="11">
        <v>0</v>
      </c>
      <c r="R358" s="129">
        <f t="shared" si="11"/>
        <v>315</v>
      </c>
      <c r="S358" s="129">
        <v>5.6</v>
      </c>
      <c r="T358" s="153">
        <v>15518760108</v>
      </c>
      <c r="U358" s="129" t="s">
        <v>1041</v>
      </c>
    </row>
    <row r="359" spans="1:21" s="121" customFormat="1" ht="15">
      <c r="A359" s="129">
        <v>358</v>
      </c>
      <c r="B359" s="130" t="s">
        <v>1268</v>
      </c>
      <c r="C359" s="139" t="s">
        <v>2177</v>
      </c>
      <c r="D359" s="160">
        <v>411800412</v>
      </c>
      <c r="E359" s="160">
        <v>1201022816</v>
      </c>
      <c r="F359" s="11" t="s">
        <v>683</v>
      </c>
      <c r="G359" s="133" t="s">
        <v>1270</v>
      </c>
      <c r="H359" s="134" t="s">
        <v>1249</v>
      </c>
      <c r="I359" s="147" t="s">
        <v>2209</v>
      </c>
      <c r="J359" s="135" t="s">
        <v>2210</v>
      </c>
      <c r="K359" s="128">
        <f ca="1" t="shared" si="12"/>
        <v>17</v>
      </c>
      <c r="L359" s="128">
        <v>201712</v>
      </c>
      <c r="M359" s="128" t="s">
        <v>1328</v>
      </c>
      <c r="N359" s="11" t="s">
        <v>684</v>
      </c>
      <c r="O359" s="132">
        <v>1</v>
      </c>
      <c r="P359" s="129">
        <v>315</v>
      </c>
      <c r="Q359" s="11">
        <v>0</v>
      </c>
      <c r="R359" s="129">
        <f t="shared" si="11"/>
        <v>315</v>
      </c>
      <c r="S359" s="129">
        <v>5.6</v>
      </c>
      <c r="T359" s="153">
        <v>13837080958</v>
      </c>
      <c r="U359" s="129" t="s">
        <v>1041</v>
      </c>
    </row>
    <row r="360" spans="1:21" s="121" customFormat="1" ht="14.25">
      <c r="A360" s="129">
        <v>359</v>
      </c>
      <c r="B360" s="130" t="s">
        <v>1268</v>
      </c>
      <c r="C360" s="139" t="s">
        <v>2177</v>
      </c>
      <c r="D360" s="160">
        <v>4114800419</v>
      </c>
      <c r="E360" s="160">
        <v>1201000555</v>
      </c>
      <c r="F360" s="129" t="s">
        <v>685</v>
      </c>
      <c r="G360" s="133" t="s">
        <v>1270</v>
      </c>
      <c r="H360" s="134" t="s">
        <v>1249</v>
      </c>
      <c r="I360" s="147" t="s">
        <v>2211</v>
      </c>
      <c r="J360" s="138" t="s">
        <v>2212</v>
      </c>
      <c r="K360" s="128">
        <f ca="1" t="shared" si="12"/>
        <v>57</v>
      </c>
      <c r="L360" s="138" t="s">
        <v>1085</v>
      </c>
      <c r="M360" s="129" t="s">
        <v>1064</v>
      </c>
      <c r="N360" s="129" t="s">
        <v>686</v>
      </c>
      <c r="O360" s="129">
        <v>1</v>
      </c>
      <c r="P360" s="129">
        <v>315</v>
      </c>
      <c r="Q360" s="129">
        <v>0</v>
      </c>
      <c r="R360" s="129">
        <f t="shared" si="11"/>
        <v>315</v>
      </c>
      <c r="S360" s="129">
        <v>5.6</v>
      </c>
      <c r="T360" s="129">
        <v>18623852227</v>
      </c>
      <c r="U360" s="129" t="s">
        <v>1041</v>
      </c>
    </row>
    <row r="361" spans="1:21" s="121" customFormat="1" ht="15">
      <c r="A361" s="129">
        <v>360</v>
      </c>
      <c r="B361" s="130" t="s">
        <v>1268</v>
      </c>
      <c r="C361" s="139" t="s">
        <v>2177</v>
      </c>
      <c r="D361" s="11">
        <v>4114800444</v>
      </c>
      <c r="E361" s="11">
        <v>2102009834</v>
      </c>
      <c r="F361" s="137" t="s">
        <v>687</v>
      </c>
      <c r="G361" s="133" t="s">
        <v>1270</v>
      </c>
      <c r="H361" s="134" t="s">
        <v>1249</v>
      </c>
      <c r="I361" s="147" t="s">
        <v>2213</v>
      </c>
      <c r="J361" s="137" t="s">
        <v>2214</v>
      </c>
      <c r="K361" s="128">
        <f ca="1" t="shared" si="12"/>
        <v>39</v>
      </c>
      <c r="L361" s="137" t="s">
        <v>2215</v>
      </c>
      <c r="M361" s="137" t="s">
        <v>1778</v>
      </c>
      <c r="N361" s="137" t="s">
        <v>688</v>
      </c>
      <c r="O361" s="132">
        <v>1</v>
      </c>
      <c r="P361" s="129">
        <v>315</v>
      </c>
      <c r="Q361" s="163">
        <v>0</v>
      </c>
      <c r="R361" s="129">
        <f t="shared" si="11"/>
        <v>315</v>
      </c>
      <c r="S361" s="129">
        <v>5.6</v>
      </c>
      <c r="T361" s="153">
        <v>15249787633</v>
      </c>
      <c r="U361" s="129" t="s">
        <v>1041</v>
      </c>
    </row>
    <row r="362" spans="1:21" s="121" customFormat="1" ht="15">
      <c r="A362" s="129">
        <v>361</v>
      </c>
      <c r="B362" s="130" t="s">
        <v>1268</v>
      </c>
      <c r="C362" s="131" t="s">
        <v>2158</v>
      </c>
      <c r="D362" s="11"/>
      <c r="E362" s="11"/>
      <c r="F362" s="137" t="s">
        <v>689</v>
      </c>
      <c r="G362" s="133" t="s">
        <v>1270</v>
      </c>
      <c r="H362" s="134" t="s">
        <v>1249</v>
      </c>
      <c r="I362" s="426" t="s">
        <v>2216</v>
      </c>
      <c r="J362" s="137" t="s">
        <v>2217</v>
      </c>
      <c r="K362" s="128">
        <f ca="1" t="shared" si="12"/>
        <v>15</v>
      </c>
      <c r="L362" s="137"/>
      <c r="M362" s="137"/>
      <c r="N362" s="137"/>
      <c r="O362" s="129">
        <v>1</v>
      </c>
      <c r="P362" s="129">
        <v>315</v>
      </c>
      <c r="Q362" s="163">
        <v>0</v>
      </c>
      <c r="R362" s="129">
        <f t="shared" si="11"/>
        <v>315</v>
      </c>
      <c r="S362" s="129"/>
      <c r="T362" s="153"/>
      <c r="U362" s="129" t="s">
        <v>1041</v>
      </c>
    </row>
    <row r="363" spans="1:21" s="121" customFormat="1" ht="15">
      <c r="A363" s="129">
        <v>362</v>
      </c>
      <c r="B363" s="130" t="s">
        <v>1268</v>
      </c>
      <c r="C363" s="139" t="s">
        <v>2177</v>
      </c>
      <c r="D363" s="11">
        <v>4114800447</v>
      </c>
      <c r="E363" s="11">
        <v>2100048642</v>
      </c>
      <c r="F363" s="137" t="s">
        <v>690</v>
      </c>
      <c r="G363" s="133" t="s">
        <v>1270</v>
      </c>
      <c r="H363" s="142" t="s">
        <v>1249</v>
      </c>
      <c r="I363" s="147" t="s">
        <v>2218</v>
      </c>
      <c r="J363" s="137" t="s">
        <v>2219</v>
      </c>
      <c r="K363" s="128">
        <f ca="1" t="shared" si="12"/>
        <v>12</v>
      </c>
      <c r="L363" s="131">
        <v>201808</v>
      </c>
      <c r="M363" s="137" t="s">
        <v>1440</v>
      </c>
      <c r="N363" s="137" t="s">
        <v>691</v>
      </c>
      <c r="O363" s="132">
        <v>1</v>
      </c>
      <c r="P363" s="129">
        <v>315</v>
      </c>
      <c r="Q363" s="166">
        <v>0</v>
      </c>
      <c r="R363" s="129">
        <f t="shared" si="11"/>
        <v>315</v>
      </c>
      <c r="S363" s="129">
        <v>5.6</v>
      </c>
      <c r="T363" s="153">
        <v>15517033666</v>
      </c>
      <c r="U363" s="129" t="s">
        <v>1041</v>
      </c>
    </row>
    <row r="364" spans="1:21" s="121" customFormat="1" ht="15">
      <c r="A364" s="129">
        <v>363</v>
      </c>
      <c r="B364" s="130" t="s">
        <v>1268</v>
      </c>
      <c r="C364" s="139" t="s">
        <v>2177</v>
      </c>
      <c r="D364" s="129">
        <v>4114800473</v>
      </c>
      <c r="E364" s="129">
        <v>21041176</v>
      </c>
      <c r="F364" s="137" t="s">
        <v>692</v>
      </c>
      <c r="G364" s="133" t="s">
        <v>1270</v>
      </c>
      <c r="H364" s="134" t="s">
        <v>1249</v>
      </c>
      <c r="I364" s="147" t="s">
        <v>2220</v>
      </c>
      <c r="J364" s="152" t="s">
        <v>2221</v>
      </c>
      <c r="K364" s="128">
        <f ca="1" t="shared" si="12"/>
        <v>54</v>
      </c>
      <c r="L364" s="149">
        <v>201903</v>
      </c>
      <c r="M364" s="152" t="s">
        <v>1064</v>
      </c>
      <c r="N364" s="152" t="s">
        <v>693</v>
      </c>
      <c r="O364" s="129">
        <v>1</v>
      </c>
      <c r="P364" s="129">
        <v>315</v>
      </c>
      <c r="Q364" s="11">
        <v>0</v>
      </c>
      <c r="R364" s="129">
        <f t="shared" si="11"/>
        <v>315</v>
      </c>
      <c r="S364" s="129">
        <v>5.6</v>
      </c>
      <c r="T364" s="153">
        <v>15560096893</v>
      </c>
      <c r="U364" s="129" t="s">
        <v>1041</v>
      </c>
    </row>
    <row r="365" spans="1:21" s="121" customFormat="1" ht="15">
      <c r="A365" s="129">
        <v>364</v>
      </c>
      <c r="B365" s="130" t="s">
        <v>1268</v>
      </c>
      <c r="C365" s="139" t="s">
        <v>2177</v>
      </c>
      <c r="D365" s="129">
        <v>4114800497</v>
      </c>
      <c r="E365" s="129">
        <v>1201022964</v>
      </c>
      <c r="F365" s="131" t="s">
        <v>694</v>
      </c>
      <c r="G365" s="133" t="s">
        <v>1270</v>
      </c>
      <c r="H365" s="134" t="s">
        <v>1249</v>
      </c>
      <c r="I365" s="147" t="s">
        <v>2222</v>
      </c>
      <c r="J365" s="431" t="s">
        <v>2223</v>
      </c>
      <c r="K365" s="128">
        <f ca="1" t="shared" si="12"/>
        <v>57</v>
      </c>
      <c r="L365" s="152" t="s">
        <v>1351</v>
      </c>
      <c r="M365" s="139" t="s">
        <v>1108</v>
      </c>
      <c r="N365" s="139" t="s">
        <v>130</v>
      </c>
      <c r="O365" s="132">
        <v>1</v>
      </c>
      <c r="P365" s="129">
        <v>315</v>
      </c>
      <c r="Q365" s="11">
        <v>0</v>
      </c>
      <c r="R365" s="129">
        <f t="shared" si="11"/>
        <v>315</v>
      </c>
      <c r="S365" s="129">
        <v>5.6</v>
      </c>
      <c r="T365" s="153">
        <v>13837057282</v>
      </c>
      <c r="U365" s="129" t="s">
        <v>1041</v>
      </c>
    </row>
    <row r="366" spans="1:21" s="121" customFormat="1" ht="15">
      <c r="A366" s="129">
        <v>365</v>
      </c>
      <c r="B366" s="130" t="s">
        <v>1268</v>
      </c>
      <c r="C366" s="139" t="s">
        <v>2177</v>
      </c>
      <c r="D366" s="129">
        <v>4114800504</v>
      </c>
      <c r="E366" s="129">
        <v>2101642157</v>
      </c>
      <c r="F366" s="137" t="s">
        <v>695</v>
      </c>
      <c r="G366" s="133" t="s">
        <v>1270</v>
      </c>
      <c r="H366" s="134" t="s">
        <v>1249</v>
      </c>
      <c r="I366" s="147" t="s">
        <v>2224</v>
      </c>
      <c r="J366" s="152" t="s">
        <v>2225</v>
      </c>
      <c r="K366" s="128">
        <f ca="1" t="shared" si="12"/>
        <v>8</v>
      </c>
      <c r="L366" s="152" t="s">
        <v>1355</v>
      </c>
      <c r="M366" s="152" t="s">
        <v>1328</v>
      </c>
      <c r="N366" s="152" t="s">
        <v>693</v>
      </c>
      <c r="O366" s="129">
        <v>1</v>
      </c>
      <c r="P366" s="129">
        <v>315</v>
      </c>
      <c r="Q366" s="163">
        <v>0</v>
      </c>
      <c r="R366" s="129">
        <f aca="true" t="shared" si="14" ref="R366:R429">P366+Q366</f>
        <v>315</v>
      </c>
      <c r="S366" s="129">
        <v>5.6</v>
      </c>
      <c r="T366" s="153">
        <v>13148065999</v>
      </c>
      <c r="U366" s="129" t="s">
        <v>1041</v>
      </c>
    </row>
    <row r="367" spans="1:21" s="121" customFormat="1" ht="15">
      <c r="A367" s="129">
        <v>366</v>
      </c>
      <c r="B367" s="130" t="s">
        <v>1268</v>
      </c>
      <c r="C367" s="152" t="s">
        <v>2177</v>
      </c>
      <c r="D367" s="138" t="s">
        <v>2226</v>
      </c>
      <c r="E367" s="138" t="s">
        <v>2227</v>
      </c>
      <c r="F367" s="137" t="s">
        <v>696</v>
      </c>
      <c r="G367" s="133" t="s">
        <v>1270</v>
      </c>
      <c r="H367" s="134" t="s">
        <v>1249</v>
      </c>
      <c r="I367" s="147" t="s">
        <v>2228</v>
      </c>
      <c r="J367" s="152" t="s">
        <v>2229</v>
      </c>
      <c r="K367" s="128">
        <f ca="1" t="shared" si="12"/>
        <v>32</v>
      </c>
      <c r="L367" s="149">
        <v>202004</v>
      </c>
      <c r="M367" s="135" t="s">
        <v>1108</v>
      </c>
      <c r="N367" s="135" t="s">
        <v>697</v>
      </c>
      <c r="O367" s="132">
        <v>1</v>
      </c>
      <c r="P367" s="129">
        <v>315</v>
      </c>
      <c r="Q367" s="11">
        <v>0</v>
      </c>
      <c r="R367" s="129">
        <f t="shared" si="14"/>
        <v>315</v>
      </c>
      <c r="S367" s="129">
        <v>5.6</v>
      </c>
      <c r="T367" s="153">
        <v>15225296307</v>
      </c>
      <c r="U367" s="129" t="s">
        <v>1041</v>
      </c>
    </row>
    <row r="368" spans="1:21" s="121" customFormat="1" ht="15">
      <c r="A368" s="129">
        <v>367</v>
      </c>
      <c r="B368" s="130" t="s">
        <v>1268</v>
      </c>
      <c r="C368" s="131" t="s">
        <v>2158</v>
      </c>
      <c r="D368" s="138"/>
      <c r="E368" s="138"/>
      <c r="F368" s="11" t="s">
        <v>698</v>
      </c>
      <c r="G368" s="133" t="s">
        <v>1270</v>
      </c>
      <c r="H368" s="134" t="s">
        <v>1249</v>
      </c>
      <c r="I368" s="426" t="s">
        <v>2230</v>
      </c>
      <c r="J368" s="137" t="s">
        <v>2231</v>
      </c>
      <c r="K368" s="128">
        <f ca="1" t="shared" si="12"/>
        <v>11</v>
      </c>
      <c r="L368" s="149"/>
      <c r="M368" s="135"/>
      <c r="N368" s="135"/>
      <c r="O368" s="129">
        <v>1</v>
      </c>
      <c r="P368" s="129">
        <v>315</v>
      </c>
      <c r="Q368" s="11">
        <v>0</v>
      </c>
      <c r="R368" s="129">
        <f t="shared" si="14"/>
        <v>315</v>
      </c>
      <c r="S368" s="129"/>
      <c r="T368" s="153"/>
      <c r="U368" s="129" t="s">
        <v>1041</v>
      </c>
    </row>
    <row r="369" spans="1:21" s="121" customFormat="1" ht="28.5">
      <c r="A369" s="129">
        <v>368</v>
      </c>
      <c r="B369" s="129" t="s">
        <v>1268</v>
      </c>
      <c r="C369" s="127" t="s">
        <v>2177</v>
      </c>
      <c r="D369" s="140">
        <v>4114800611</v>
      </c>
      <c r="E369" s="140">
        <v>1201041628</v>
      </c>
      <c r="F369" s="140" t="s">
        <v>699</v>
      </c>
      <c r="G369" s="141" t="s">
        <v>1270</v>
      </c>
      <c r="H369" s="134" t="s">
        <v>1249</v>
      </c>
      <c r="I369" s="432" t="s">
        <v>2232</v>
      </c>
      <c r="J369" s="433" t="s">
        <v>2233</v>
      </c>
      <c r="K369" s="128">
        <f ca="1" t="shared" si="12"/>
        <v>4</v>
      </c>
      <c r="L369" s="128">
        <v>202211</v>
      </c>
      <c r="M369" s="165" t="s">
        <v>2234</v>
      </c>
      <c r="N369" s="140" t="s">
        <v>700</v>
      </c>
      <c r="O369" s="132">
        <v>1</v>
      </c>
      <c r="P369" s="129">
        <v>315</v>
      </c>
      <c r="Q369" s="140">
        <v>0</v>
      </c>
      <c r="R369" s="129">
        <f t="shared" si="14"/>
        <v>315</v>
      </c>
      <c r="S369" s="129">
        <v>5.6</v>
      </c>
      <c r="T369" s="140">
        <v>13223007000</v>
      </c>
      <c r="U369" s="129" t="s">
        <v>1041</v>
      </c>
    </row>
    <row r="370" spans="1:21" s="121" customFormat="1" ht="15">
      <c r="A370" s="129">
        <v>369</v>
      </c>
      <c r="B370" s="130" t="s">
        <v>1268</v>
      </c>
      <c r="C370" s="152" t="s">
        <v>764</v>
      </c>
      <c r="D370" s="129">
        <v>4114800243</v>
      </c>
      <c r="E370" s="129">
        <v>1201041440</v>
      </c>
      <c r="F370" s="129" t="s">
        <v>701</v>
      </c>
      <c r="G370" s="133" t="s">
        <v>1270</v>
      </c>
      <c r="H370" s="134" t="s">
        <v>1249</v>
      </c>
      <c r="I370" s="147" t="s">
        <v>2235</v>
      </c>
      <c r="J370" s="138" t="s">
        <v>2236</v>
      </c>
      <c r="K370" s="128">
        <f ca="1" t="shared" si="12"/>
        <v>33</v>
      </c>
      <c r="L370" s="138" t="s">
        <v>1063</v>
      </c>
      <c r="M370" s="129" t="s">
        <v>1071</v>
      </c>
      <c r="N370" s="129" t="s">
        <v>702</v>
      </c>
      <c r="O370" s="129">
        <v>1</v>
      </c>
      <c r="P370" s="129">
        <v>315</v>
      </c>
      <c r="Q370" s="129">
        <v>0</v>
      </c>
      <c r="R370" s="129">
        <f t="shared" si="14"/>
        <v>315</v>
      </c>
      <c r="S370" s="129">
        <v>5.6</v>
      </c>
      <c r="T370" s="153">
        <v>13938932128</v>
      </c>
      <c r="U370" s="129" t="s">
        <v>1041</v>
      </c>
    </row>
    <row r="371" spans="1:21" s="121" customFormat="1" ht="15">
      <c r="A371" s="129">
        <v>370</v>
      </c>
      <c r="B371" s="130" t="s">
        <v>1268</v>
      </c>
      <c r="C371" s="152" t="s">
        <v>764</v>
      </c>
      <c r="D371" s="129">
        <v>4114800245</v>
      </c>
      <c r="E371" s="129">
        <v>1201032870</v>
      </c>
      <c r="F371" s="129" t="s">
        <v>703</v>
      </c>
      <c r="G371" s="133" t="s">
        <v>1270</v>
      </c>
      <c r="H371" s="134" t="s">
        <v>1249</v>
      </c>
      <c r="I371" s="147" t="s">
        <v>2237</v>
      </c>
      <c r="J371" s="138" t="s">
        <v>2238</v>
      </c>
      <c r="K371" s="128">
        <f ca="1" t="shared" si="12"/>
        <v>89</v>
      </c>
      <c r="L371" s="138" t="s">
        <v>1063</v>
      </c>
      <c r="M371" s="129" t="s">
        <v>1052</v>
      </c>
      <c r="N371" s="129" t="s">
        <v>704</v>
      </c>
      <c r="O371" s="132">
        <v>1</v>
      </c>
      <c r="P371" s="129">
        <v>315</v>
      </c>
      <c r="Q371" s="129">
        <v>30</v>
      </c>
      <c r="R371" s="129">
        <f t="shared" si="14"/>
        <v>345</v>
      </c>
      <c r="S371" s="129">
        <v>5.6</v>
      </c>
      <c r="T371" s="153">
        <v>13623700458</v>
      </c>
      <c r="U371" s="129" t="s">
        <v>1297</v>
      </c>
    </row>
    <row r="372" spans="1:21" s="121" customFormat="1" ht="15">
      <c r="A372" s="129">
        <v>371</v>
      </c>
      <c r="B372" s="130" t="s">
        <v>1268</v>
      </c>
      <c r="C372" s="152" t="s">
        <v>764</v>
      </c>
      <c r="D372" s="129">
        <v>4114800246</v>
      </c>
      <c r="E372" s="129">
        <v>2101371169</v>
      </c>
      <c r="F372" s="129" t="s">
        <v>705</v>
      </c>
      <c r="G372" s="133" t="s">
        <v>1270</v>
      </c>
      <c r="H372" s="134" t="s">
        <v>1249</v>
      </c>
      <c r="I372" s="147" t="s">
        <v>2239</v>
      </c>
      <c r="J372" s="138" t="s">
        <v>2240</v>
      </c>
      <c r="K372" s="128">
        <f ca="1" t="shared" si="12"/>
        <v>35</v>
      </c>
      <c r="L372" s="138" t="s">
        <v>1063</v>
      </c>
      <c r="M372" s="129" t="s">
        <v>1108</v>
      </c>
      <c r="N372" s="129" t="s">
        <v>704</v>
      </c>
      <c r="O372" s="129">
        <v>1</v>
      </c>
      <c r="P372" s="129">
        <v>315</v>
      </c>
      <c r="Q372" s="129">
        <v>0</v>
      </c>
      <c r="R372" s="129">
        <f t="shared" si="14"/>
        <v>315</v>
      </c>
      <c r="S372" s="129">
        <v>5.6</v>
      </c>
      <c r="T372" s="153">
        <v>13462752206</v>
      </c>
      <c r="U372" s="129" t="s">
        <v>1041</v>
      </c>
    </row>
    <row r="373" spans="1:21" s="121" customFormat="1" ht="15">
      <c r="A373" s="129">
        <v>372</v>
      </c>
      <c r="B373" s="130" t="s">
        <v>1268</v>
      </c>
      <c r="C373" s="152" t="s">
        <v>764</v>
      </c>
      <c r="D373" s="129">
        <v>4114800247</v>
      </c>
      <c r="E373" s="129">
        <v>2101593060</v>
      </c>
      <c r="F373" s="129" t="s">
        <v>706</v>
      </c>
      <c r="G373" s="133" t="s">
        <v>1270</v>
      </c>
      <c r="H373" s="134" t="s">
        <v>1249</v>
      </c>
      <c r="I373" s="426" t="s">
        <v>2241</v>
      </c>
      <c r="J373" s="138" t="s">
        <v>2242</v>
      </c>
      <c r="K373" s="128">
        <f ca="1" t="shared" si="12"/>
        <v>57</v>
      </c>
      <c r="L373" s="138" t="s">
        <v>1063</v>
      </c>
      <c r="M373" s="129" t="s">
        <v>1058</v>
      </c>
      <c r="N373" s="129" t="s">
        <v>707</v>
      </c>
      <c r="O373" s="132">
        <v>1</v>
      </c>
      <c r="P373" s="129">
        <v>315</v>
      </c>
      <c r="Q373" s="129">
        <v>0</v>
      </c>
      <c r="R373" s="129">
        <f t="shared" si="14"/>
        <v>315</v>
      </c>
      <c r="S373" s="129">
        <v>5.6</v>
      </c>
      <c r="T373" s="153">
        <v>19913706111</v>
      </c>
      <c r="U373" s="129" t="s">
        <v>1041</v>
      </c>
    </row>
    <row r="374" spans="1:21" s="121" customFormat="1" ht="15">
      <c r="A374" s="129">
        <v>373</v>
      </c>
      <c r="B374" s="130" t="s">
        <v>1268</v>
      </c>
      <c r="C374" s="152" t="s">
        <v>764</v>
      </c>
      <c r="D374" s="129">
        <v>4114800251</v>
      </c>
      <c r="E374" s="129">
        <v>1201002119</v>
      </c>
      <c r="F374" s="129" t="s">
        <v>708</v>
      </c>
      <c r="G374" s="133" t="s">
        <v>1270</v>
      </c>
      <c r="H374" s="134" t="s">
        <v>1249</v>
      </c>
      <c r="I374" s="147" t="s">
        <v>2243</v>
      </c>
      <c r="J374" s="138" t="s">
        <v>2244</v>
      </c>
      <c r="K374" s="128">
        <f ca="1" t="shared" si="12"/>
        <v>23</v>
      </c>
      <c r="L374" s="138" t="s">
        <v>1063</v>
      </c>
      <c r="M374" s="129" t="s">
        <v>1071</v>
      </c>
      <c r="N374" s="129" t="s">
        <v>702</v>
      </c>
      <c r="O374" s="129">
        <v>1</v>
      </c>
      <c r="P374" s="129">
        <v>315</v>
      </c>
      <c r="Q374" s="129">
        <v>0</v>
      </c>
      <c r="R374" s="129">
        <f t="shared" si="14"/>
        <v>315</v>
      </c>
      <c r="S374" s="129">
        <v>5.6</v>
      </c>
      <c r="T374" s="153">
        <v>13569326621</v>
      </c>
      <c r="U374" s="129" t="s">
        <v>1041</v>
      </c>
    </row>
    <row r="375" spans="1:21" s="121" customFormat="1" ht="15">
      <c r="A375" s="129">
        <v>374</v>
      </c>
      <c r="B375" s="130" t="s">
        <v>1268</v>
      </c>
      <c r="C375" s="152" t="s">
        <v>764</v>
      </c>
      <c r="D375" s="129">
        <v>4114800252</v>
      </c>
      <c r="E375" s="129">
        <v>1201043017</v>
      </c>
      <c r="F375" s="129" t="s">
        <v>709</v>
      </c>
      <c r="G375" s="133" t="s">
        <v>1270</v>
      </c>
      <c r="H375" s="134" t="s">
        <v>1249</v>
      </c>
      <c r="I375" s="147" t="s">
        <v>2245</v>
      </c>
      <c r="J375" s="138" t="s">
        <v>2246</v>
      </c>
      <c r="K375" s="128">
        <f ca="1" t="shared" si="12"/>
        <v>42</v>
      </c>
      <c r="L375" s="138" t="s">
        <v>1063</v>
      </c>
      <c r="M375" s="129" t="s">
        <v>1058</v>
      </c>
      <c r="N375" s="129" t="s">
        <v>707</v>
      </c>
      <c r="O375" s="132">
        <v>1</v>
      </c>
      <c r="P375" s="129">
        <v>315</v>
      </c>
      <c r="Q375" s="129">
        <v>0</v>
      </c>
      <c r="R375" s="129">
        <f t="shared" si="14"/>
        <v>315</v>
      </c>
      <c r="S375" s="129">
        <v>5.6</v>
      </c>
      <c r="T375" s="153">
        <v>13383705590</v>
      </c>
      <c r="U375" s="129" t="s">
        <v>1041</v>
      </c>
    </row>
    <row r="376" spans="1:21" s="121" customFormat="1" ht="15">
      <c r="A376" s="129">
        <v>375</v>
      </c>
      <c r="B376" s="130" t="s">
        <v>1268</v>
      </c>
      <c r="C376" s="152" t="s">
        <v>764</v>
      </c>
      <c r="D376" s="129">
        <v>4114800254</v>
      </c>
      <c r="E376" s="129">
        <v>2100565014</v>
      </c>
      <c r="F376" s="129" t="s">
        <v>710</v>
      </c>
      <c r="G376" s="133" t="s">
        <v>1270</v>
      </c>
      <c r="H376" s="134" t="s">
        <v>1249</v>
      </c>
      <c r="I376" s="147" t="s">
        <v>2247</v>
      </c>
      <c r="J376" s="138" t="s">
        <v>2248</v>
      </c>
      <c r="K376" s="128">
        <f ca="1" t="shared" si="12"/>
        <v>37</v>
      </c>
      <c r="L376" s="138" t="s">
        <v>1063</v>
      </c>
      <c r="M376" s="129" t="s">
        <v>1108</v>
      </c>
      <c r="N376" s="129" t="s">
        <v>711</v>
      </c>
      <c r="O376" s="129">
        <v>1</v>
      </c>
      <c r="P376" s="129">
        <v>315</v>
      </c>
      <c r="Q376" s="129">
        <v>0</v>
      </c>
      <c r="R376" s="129">
        <f t="shared" si="14"/>
        <v>315</v>
      </c>
      <c r="S376" s="129">
        <v>5.6</v>
      </c>
      <c r="T376" s="153">
        <v>15518675916</v>
      </c>
      <c r="U376" s="129" t="s">
        <v>1041</v>
      </c>
    </row>
    <row r="377" spans="1:21" s="121" customFormat="1" ht="15">
      <c r="A377" s="129">
        <v>376</v>
      </c>
      <c r="B377" s="130" t="s">
        <v>1268</v>
      </c>
      <c r="C377" s="152" t="s">
        <v>764</v>
      </c>
      <c r="D377" s="129"/>
      <c r="E377" s="129"/>
      <c r="F377" s="129" t="s">
        <v>712</v>
      </c>
      <c r="G377" s="133" t="s">
        <v>1270</v>
      </c>
      <c r="H377" s="134" t="s">
        <v>1249</v>
      </c>
      <c r="I377" s="426" t="s">
        <v>2249</v>
      </c>
      <c r="J377" s="138" t="s">
        <v>2250</v>
      </c>
      <c r="K377" s="128">
        <f ca="1" t="shared" si="12"/>
        <v>13</v>
      </c>
      <c r="L377" s="138"/>
      <c r="M377" s="129"/>
      <c r="N377" s="129"/>
      <c r="O377" s="132">
        <v>1</v>
      </c>
      <c r="P377" s="129">
        <v>315</v>
      </c>
      <c r="Q377" s="129">
        <v>0</v>
      </c>
      <c r="R377" s="129">
        <f t="shared" si="14"/>
        <v>315</v>
      </c>
      <c r="S377" s="129"/>
      <c r="T377" s="153"/>
      <c r="U377" s="129" t="s">
        <v>1041</v>
      </c>
    </row>
    <row r="378" spans="1:21" s="121" customFormat="1" ht="15">
      <c r="A378" s="129">
        <v>377</v>
      </c>
      <c r="B378" s="130" t="s">
        <v>1268</v>
      </c>
      <c r="C378" s="152" t="s">
        <v>764</v>
      </c>
      <c r="D378" s="129">
        <v>4114800261</v>
      </c>
      <c r="E378" s="129">
        <v>1201014789</v>
      </c>
      <c r="F378" s="129" t="s">
        <v>756</v>
      </c>
      <c r="G378" s="133" t="s">
        <v>1270</v>
      </c>
      <c r="H378" s="134" t="s">
        <v>1249</v>
      </c>
      <c r="I378" s="147" t="s">
        <v>2251</v>
      </c>
      <c r="J378" s="138" t="s">
        <v>2252</v>
      </c>
      <c r="K378" s="128">
        <f ca="1" t="shared" si="12"/>
        <v>32</v>
      </c>
      <c r="L378" s="138" t="s">
        <v>1063</v>
      </c>
      <c r="M378" s="129" t="s">
        <v>1055</v>
      </c>
      <c r="N378" s="129" t="s">
        <v>757</v>
      </c>
      <c r="O378" s="129">
        <v>1</v>
      </c>
      <c r="P378" s="129">
        <v>315</v>
      </c>
      <c r="Q378" s="129">
        <v>0</v>
      </c>
      <c r="R378" s="129">
        <f t="shared" si="14"/>
        <v>315</v>
      </c>
      <c r="S378" s="129">
        <v>5.6</v>
      </c>
      <c r="T378" s="153">
        <v>13937127169</v>
      </c>
      <c r="U378" s="129" t="s">
        <v>1041</v>
      </c>
    </row>
    <row r="379" spans="1:21" s="121" customFormat="1" ht="15">
      <c r="A379" s="129">
        <v>378</v>
      </c>
      <c r="B379" s="130" t="s">
        <v>1268</v>
      </c>
      <c r="C379" s="152" t="s">
        <v>764</v>
      </c>
      <c r="D379" s="129"/>
      <c r="E379" s="129"/>
      <c r="F379" s="129" t="s">
        <v>758</v>
      </c>
      <c r="G379" s="133" t="s">
        <v>1270</v>
      </c>
      <c r="H379" s="134" t="s">
        <v>1249</v>
      </c>
      <c r="I379" s="426" t="s">
        <v>2253</v>
      </c>
      <c r="J379" s="138" t="s">
        <v>2254</v>
      </c>
      <c r="K379" s="128">
        <f ca="1" t="shared" si="12"/>
        <v>11</v>
      </c>
      <c r="L379" s="138"/>
      <c r="M379" s="129"/>
      <c r="N379" s="129"/>
      <c r="O379" s="132">
        <v>1</v>
      </c>
      <c r="P379" s="129">
        <v>315</v>
      </c>
      <c r="Q379" s="129">
        <v>0</v>
      </c>
      <c r="R379" s="129">
        <f t="shared" si="14"/>
        <v>315</v>
      </c>
      <c r="S379" s="129"/>
      <c r="T379" s="153"/>
      <c r="U379" s="129" t="s">
        <v>1041</v>
      </c>
    </row>
    <row r="380" spans="1:21" s="121" customFormat="1" ht="15">
      <c r="A380" s="129">
        <v>379</v>
      </c>
      <c r="B380" s="130" t="s">
        <v>1268</v>
      </c>
      <c r="C380" s="152" t="s">
        <v>764</v>
      </c>
      <c r="D380" s="129">
        <v>4114800262</v>
      </c>
      <c r="E380" s="129">
        <v>2101592602</v>
      </c>
      <c r="F380" s="129" t="s">
        <v>713</v>
      </c>
      <c r="G380" s="133" t="s">
        <v>1270</v>
      </c>
      <c r="H380" s="134" t="s">
        <v>1249</v>
      </c>
      <c r="I380" s="147" t="s">
        <v>2255</v>
      </c>
      <c r="J380" s="138" t="s">
        <v>2256</v>
      </c>
      <c r="K380" s="128">
        <f ca="1" t="shared" si="12"/>
        <v>36</v>
      </c>
      <c r="L380" s="138" t="s">
        <v>1063</v>
      </c>
      <c r="M380" s="129" t="s">
        <v>2257</v>
      </c>
      <c r="N380" s="129" t="s">
        <v>714</v>
      </c>
      <c r="O380" s="129">
        <v>1</v>
      </c>
      <c r="P380" s="129">
        <v>315</v>
      </c>
      <c r="Q380" s="129">
        <v>0</v>
      </c>
      <c r="R380" s="129">
        <f t="shared" si="14"/>
        <v>315</v>
      </c>
      <c r="S380" s="129">
        <v>5.6</v>
      </c>
      <c r="T380" s="153">
        <v>13849671800</v>
      </c>
      <c r="U380" s="129" t="s">
        <v>1041</v>
      </c>
    </row>
    <row r="381" spans="1:21" s="121" customFormat="1" ht="15">
      <c r="A381" s="129">
        <v>380</v>
      </c>
      <c r="B381" s="130" t="s">
        <v>1268</v>
      </c>
      <c r="C381" s="152" t="s">
        <v>764</v>
      </c>
      <c r="D381" s="129"/>
      <c r="E381" s="129"/>
      <c r="F381" s="129" t="s">
        <v>715</v>
      </c>
      <c r="G381" s="133" t="s">
        <v>1270</v>
      </c>
      <c r="H381" s="134" t="s">
        <v>1249</v>
      </c>
      <c r="I381" s="426" t="s">
        <v>2258</v>
      </c>
      <c r="J381" s="138" t="s">
        <v>2259</v>
      </c>
      <c r="K381" s="128">
        <f ca="1" t="shared" si="12"/>
        <v>13</v>
      </c>
      <c r="L381" s="138"/>
      <c r="M381" s="129"/>
      <c r="N381" s="129"/>
      <c r="O381" s="132">
        <v>1</v>
      </c>
      <c r="P381" s="129">
        <v>315</v>
      </c>
      <c r="Q381" s="129">
        <v>0</v>
      </c>
      <c r="R381" s="129">
        <f t="shared" si="14"/>
        <v>315</v>
      </c>
      <c r="S381" s="129"/>
      <c r="T381" s="153"/>
      <c r="U381" s="129" t="s">
        <v>1041</v>
      </c>
    </row>
    <row r="382" spans="1:21" s="121" customFormat="1" ht="15">
      <c r="A382" s="129">
        <v>381</v>
      </c>
      <c r="B382" s="130" t="s">
        <v>1268</v>
      </c>
      <c r="C382" s="152" t="s">
        <v>764</v>
      </c>
      <c r="D382" s="129">
        <v>4114800263</v>
      </c>
      <c r="E382" s="129">
        <v>1201046061</v>
      </c>
      <c r="F382" s="129" t="s">
        <v>716</v>
      </c>
      <c r="G382" s="133" t="s">
        <v>1270</v>
      </c>
      <c r="H382" s="134" t="s">
        <v>1249</v>
      </c>
      <c r="I382" s="147" t="s">
        <v>2260</v>
      </c>
      <c r="J382" s="138" t="s">
        <v>2261</v>
      </c>
      <c r="K382" s="128">
        <f ca="1" t="shared" si="12"/>
        <v>49</v>
      </c>
      <c r="L382" s="138" t="s">
        <v>1063</v>
      </c>
      <c r="M382" s="129" t="s">
        <v>1058</v>
      </c>
      <c r="N382" s="129" t="s">
        <v>702</v>
      </c>
      <c r="O382" s="129">
        <v>1</v>
      </c>
      <c r="P382" s="129">
        <v>315</v>
      </c>
      <c r="Q382" s="129">
        <v>0</v>
      </c>
      <c r="R382" s="129">
        <f t="shared" si="14"/>
        <v>315</v>
      </c>
      <c r="S382" s="129">
        <v>5.6</v>
      </c>
      <c r="T382" s="153">
        <v>15896920678</v>
      </c>
      <c r="U382" s="129" t="s">
        <v>1041</v>
      </c>
    </row>
    <row r="383" spans="1:21" s="121" customFormat="1" ht="15">
      <c r="A383" s="129">
        <v>382</v>
      </c>
      <c r="B383" s="130" t="s">
        <v>1268</v>
      </c>
      <c r="C383" s="152" t="s">
        <v>764</v>
      </c>
      <c r="D383" s="129"/>
      <c r="E383" s="129"/>
      <c r="F383" s="129" t="s">
        <v>717</v>
      </c>
      <c r="G383" s="133" t="s">
        <v>1270</v>
      </c>
      <c r="H383" s="134" t="s">
        <v>1249</v>
      </c>
      <c r="I383" s="426" t="s">
        <v>2262</v>
      </c>
      <c r="J383" s="138" t="s">
        <v>2263</v>
      </c>
      <c r="K383" s="128">
        <f ca="1" t="shared" si="12"/>
        <v>20</v>
      </c>
      <c r="L383" s="138"/>
      <c r="M383" s="129"/>
      <c r="N383" s="129"/>
      <c r="O383" s="132">
        <v>1</v>
      </c>
      <c r="P383" s="129">
        <v>315</v>
      </c>
      <c r="Q383" s="129">
        <v>0</v>
      </c>
      <c r="R383" s="129">
        <f t="shared" si="14"/>
        <v>315</v>
      </c>
      <c r="S383" s="129"/>
      <c r="T383" s="153"/>
      <c r="U383" s="129" t="s">
        <v>1041</v>
      </c>
    </row>
    <row r="384" spans="1:21" s="121" customFormat="1" ht="15">
      <c r="A384" s="129">
        <v>383</v>
      </c>
      <c r="B384" s="130" t="s">
        <v>1268</v>
      </c>
      <c r="C384" s="152" t="s">
        <v>764</v>
      </c>
      <c r="D384" s="129">
        <v>4114800264</v>
      </c>
      <c r="E384" s="129">
        <v>1201009740</v>
      </c>
      <c r="F384" s="129" t="s">
        <v>759</v>
      </c>
      <c r="G384" s="133" t="s">
        <v>1270</v>
      </c>
      <c r="H384" s="134" t="s">
        <v>1249</v>
      </c>
      <c r="I384" s="147" t="s">
        <v>2264</v>
      </c>
      <c r="J384" s="138" t="s">
        <v>2265</v>
      </c>
      <c r="K384" s="128">
        <f ca="1" t="shared" si="12"/>
        <v>91</v>
      </c>
      <c r="L384" s="138" t="s">
        <v>1063</v>
      </c>
      <c r="M384" s="129" t="s">
        <v>1108</v>
      </c>
      <c r="N384" s="129" t="s">
        <v>714</v>
      </c>
      <c r="O384" s="129">
        <v>1</v>
      </c>
      <c r="P384" s="129">
        <v>315</v>
      </c>
      <c r="Q384" s="129">
        <v>30</v>
      </c>
      <c r="R384" s="129">
        <f t="shared" si="14"/>
        <v>345</v>
      </c>
      <c r="S384" s="129">
        <v>5.6</v>
      </c>
      <c r="T384" s="153">
        <v>18039447115</v>
      </c>
      <c r="U384" s="129" t="s">
        <v>1297</v>
      </c>
    </row>
    <row r="385" spans="1:21" s="121" customFormat="1" ht="15">
      <c r="A385" s="129">
        <v>384</v>
      </c>
      <c r="B385" s="130" t="s">
        <v>1268</v>
      </c>
      <c r="C385" s="152" t="s">
        <v>764</v>
      </c>
      <c r="D385" s="129">
        <v>4114800265</v>
      </c>
      <c r="E385" s="129">
        <v>1201047643</v>
      </c>
      <c r="F385" s="129" t="s">
        <v>718</v>
      </c>
      <c r="G385" s="133" t="s">
        <v>1270</v>
      </c>
      <c r="H385" s="134" t="s">
        <v>1249</v>
      </c>
      <c r="I385" s="147" t="s">
        <v>2266</v>
      </c>
      <c r="J385" s="138" t="s">
        <v>2267</v>
      </c>
      <c r="K385" s="128">
        <f ca="1" t="shared" si="12"/>
        <v>46</v>
      </c>
      <c r="L385" s="138" t="s">
        <v>1063</v>
      </c>
      <c r="M385" s="129" t="s">
        <v>1058</v>
      </c>
      <c r="N385" s="129" t="s">
        <v>704</v>
      </c>
      <c r="O385" s="132">
        <v>1</v>
      </c>
      <c r="P385" s="129">
        <v>315</v>
      </c>
      <c r="Q385" s="129">
        <v>0</v>
      </c>
      <c r="R385" s="129">
        <f t="shared" si="14"/>
        <v>315</v>
      </c>
      <c r="S385" s="129">
        <v>5.6</v>
      </c>
      <c r="T385" s="153">
        <v>15637033669</v>
      </c>
      <c r="U385" s="129" t="s">
        <v>1041</v>
      </c>
    </row>
    <row r="386" spans="1:21" s="121" customFormat="1" ht="15">
      <c r="A386" s="129">
        <v>385</v>
      </c>
      <c r="B386" s="130" t="s">
        <v>1268</v>
      </c>
      <c r="C386" s="152" t="s">
        <v>764</v>
      </c>
      <c r="D386" s="129">
        <v>4114800268</v>
      </c>
      <c r="E386" s="129">
        <v>2100156541</v>
      </c>
      <c r="F386" s="129" t="s">
        <v>719</v>
      </c>
      <c r="G386" s="133" t="s">
        <v>1270</v>
      </c>
      <c r="H386" s="134" t="s">
        <v>1249</v>
      </c>
      <c r="I386" s="147" t="s">
        <v>2268</v>
      </c>
      <c r="J386" s="138" t="s">
        <v>2269</v>
      </c>
      <c r="K386" s="128">
        <f aca="true" ca="1" t="shared" si="15" ref="K386:K449">IF(J386&lt;&gt;"",DATEDIF(TEXT((LEN(J386)=15)*19&amp;MID(J386,7,6+(LEN(J386)=18)*2),"#-00-00"),TODAY(),"y"),)</f>
        <v>52</v>
      </c>
      <c r="L386" s="138" t="s">
        <v>1063</v>
      </c>
      <c r="M386" s="129" t="s">
        <v>1569</v>
      </c>
      <c r="N386" s="129" t="s">
        <v>704</v>
      </c>
      <c r="O386" s="129">
        <v>1</v>
      </c>
      <c r="P386" s="129">
        <v>315</v>
      </c>
      <c r="Q386" s="129">
        <v>0</v>
      </c>
      <c r="R386" s="129">
        <f t="shared" si="14"/>
        <v>315</v>
      </c>
      <c r="S386" s="129">
        <v>5.6</v>
      </c>
      <c r="T386" s="153">
        <v>15670485446</v>
      </c>
      <c r="U386" s="129" t="s">
        <v>1041</v>
      </c>
    </row>
    <row r="387" spans="1:21" s="121" customFormat="1" ht="15">
      <c r="A387" s="129">
        <v>386</v>
      </c>
      <c r="B387" s="130" t="s">
        <v>1268</v>
      </c>
      <c r="C387" s="152" t="s">
        <v>764</v>
      </c>
      <c r="D387" s="129">
        <v>4114800270</v>
      </c>
      <c r="E387" s="129">
        <v>1201019060</v>
      </c>
      <c r="F387" s="129" t="s">
        <v>720</v>
      </c>
      <c r="G387" s="133" t="s">
        <v>1270</v>
      </c>
      <c r="H387" s="134" t="s">
        <v>1249</v>
      </c>
      <c r="I387" s="426" t="s">
        <v>2270</v>
      </c>
      <c r="J387" s="138" t="s">
        <v>2271</v>
      </c>
      <c r="K387" s="128">
        <f ca="1" t="shared" si="15"/>
        <v>52</v>
      </c>
      <c r="L387" s="138" t="s">
        <v>1063</v>
      </c>
      <c r="M387" s="129" t="s">
        <v>1071</v>
      </c>
      <c r="N387" s="129" t="s">
        <v>721</v>
      </c>
      <c r="O387" s="132">
        <v>1</v>
      </c>
      <c r="P387" s="129">
        <v>315</v>
      </c>
      <c r="Q387" s="129">
        <v>0</v>
      </c>
      <c r="R387" s="129">
        <f t="shared" si="14"/>
        <v>315</v>
      </c>
      <c r="S387" s="129">
        <v>5.6</v>
      </c>
      <c r="T387" s="153">
        <v>18937022973</v>
      </c>
      <c r="U387" s="129" t="s">
        <v>1041</v>
      </c>
    </row>
    <row r="388" spans="1:21" s="121" customFormat="1" ht="15">
      <c r="A388" s="129">
        <v>387</v>
      </c>
      <c r="B388" s="130" t="s">
        <v>1268</v>
      </c>
      <c r="C388" s="152" t="s">
        <v>764</v>
      </c>
      <c r="D388" s="129">
        <v>4114800274</v>
      </c>
      <c r="E388" s="129">
        <v>1201009924</v>
      </c>
      <c r="F388" s="129" t="s">
        <v>760</v>
      </c>
      <c r="G388" s="133" t="s">
        <v>1270</v>
      </c>
      <c r="H388" s="134" t="s">
        <v>1249</v>
      </c>
      <c r="I388" s="147" t="s">
        <v>2272</v>
      </c>
      <c r="J388" s="138" t="s">
        <v>2273</v>
      </c>
      <c r="K388" s="128">
        <f ca="1" t="shared" si="15"/>
        <v>38</v>
      </c>
      <c r="L388" s="138" t="s">
        <v>1063</v>
      </c>
      <c r="M388" s="129" t="s">
        <v>1071</v>
      </c>
      <c r="N388" s="129" t="s">
        <v>707</v>
      </c>
      <c r="O388" s="129">
        <v>1</v>
      </c>
      <c r="P388" s="129">
        <v>315</v>
      </c>
      <c r="Q388" s="129">
        <v>0</v>
      </c>
      <c r="R388" s="129">
        <f t="shared" si="14"/>
        <v>315</v>
      </c>
      <c r="S388" s="129">
        <v>5.6</v>
      </c>
      <c r="T388" s="153">
        <v>15837097928</v>
      </c>
      <c r="U388" s="129" t="s">
        <v>1041</v>
      </c>
    </row>
    <row r="389" spans="1:21" s="121" customFormat="1" ht="15">
      <c r="A389" s="129">
        <v>388</v>
      </c>
      <c r="B389" s="130" t="s">
        <v>1268</v>
      </c>
      <c r="C389" s="152" t="s">
        <v>764</v>
      </c>
      <c r="D389" s="132">
        <v>4114800343</v>
      </c>
      <c r="E389" s="132">
        <v>2101342812</v>
      </c>
      <c r="F389" s="132" t="s">
        <v>722</v>
      </c>
      <c r="G389" s="133" t="s">
        <v>1270</v>
      </c>
      <c r="H389" s="134" t="s">
        <v>1249</v>
      </c>
      <c r="I389" s="147" t="s">
        <v>2274</v>
      </c>
      <c r="J389" s="148" t="s">
        <v>2275</v>
      </c>
      <c r="K389" s="128">
        <f ca="1" t="shared" si="15"/>
        <v>41</v>
      </c>
      <c r="L389" s="132">
        <v>201610</v>
      </c>
      <c r="M389" s="132" t="s">
        <v>1055</v>
      </c>
      <c r="N389" s="132" t="s">
        <v>707</v>
      </c>
      <c r="O389" s="132">
        <v>1</v>
      </c>
      <c r="P389" s="129">
        <v>315</v>
      </c>
      <c r="Q389" s="129">
        <v>0</v>
      </c>
      <c r="R389" s="129">
        <f t="shared" si="14"/>
        <v>315</v>
      </c>
      <c r="S389" s="129">
        <v>5.6</v>
      </c>
      <c r="T389" s="153">
        <v>15836436360</v>
      </c>
      <c r="U389" s="129" t="s">
        <v>1041</v>
      </c>
    </row>
    <row r="390" spans="1:21" s="121" customFormat="1" ht="15">
      <c r="A390" s="129">
        <v>389</v>
      </c>
      <c r="B390" s="130" t="s">
        <v>1268</v>
      </c>
      <c r="C390" s="152" t="s">
        <v>764</v>
      </c>
      <c r="D390" s="132"/>
      <c r="E390" s="132"/>
      <c r="F390" s="132" t="s">
        <v>723</v>
      </c>
      <c r="G390" s="133" t="s">
        <v>1270</v>
      </c>
      <c r="H390" s="134" t="s">
        <v>1249</v>
      </c>
      <c r="I390" s="426" t="s">
        <v>2276</v>
      </c>
      <c r="J390" s="148" t="s">
        <v>2277</v>
      </c>
      <c r="K390" s="128">
        <f ca="1" t="shared" si="15"/>
        <v>17</v>
      </c>
      <c r="L390" s="132"/>
      <c r="M390" s="132"/>
      <c r="N390" s="132"/>
      <c r="O390" s="129">
        <v>1</v>
      </c>
      <c r="P390" s="129">
        <v>315</v>
      </c>
      <c r="Q390" s="129">
        <v>0</v>
      </c>
      <c r="R390" s="129">
        <f t="shared" si="14"/>
        <v>315</v>
      </c>
      <c r="S390" s="129"/>
      <c r="T390" s="153"/>
      <c r="U390" s="129" t="s">
        <v>1041</v>
      </c>
    </row>
    <row r="391" spans="1:21" s="121" customFormat="1" ht="15">
      <c r="A391" s="129">
        <v>390</v>
      </c>
      <c r="B391" s="130" t="s">
        <v>1268</v>
      </c>
      <c r="C391" s="152" t="s">
        <v>764</v>
      </c>
      <c r="D391" s="11">
        <v>4114800426</v>
      </c>
      <c r="E391" s="11">
        <v>2101397741</v>
      </c>
      <c r="F391" s="11" t="s">
        <v>761</v>
      </c>
      <c r="G391" s="133" t="s">
        <v>1270</v>
      </c>
      <c r="H391" s="134" t="s">
        <v>1249</v>
      </c>
      <c r="I391" s="147" t="s">
        <v>2278</v>
      </c>
      <c r="J391" s="11" t="s">
        <v>2279</v>
      </c>
      <c r="K391" s="128">
        <f ca="1" t="shared" si="15"/>
        <v>58</v>
      </c>
      <c r="L391" s="11">
        <v>201802</v>
      </c>
      <c r="M391" s="11" t="s">
        <v>1064</v>
      </c>
      <c r="N391" s="11" t="s">
        <v>734</v>
      </c>
      <c r="O391" s="132">
        <v>1</v>
      </c>
      <c r="P391" s="129">
        <v>315</v>
      </c>
      <c r="Q391" s="129">
        <v>0</v>
      </c>
      <c r="R391" s="129">
        <f t="shared" si="14"/>
        <v>315</v>
      </c>
      <c r="S391" s="129">
        <v>5.6</v>
      </c>
      <c r="T391" s="153">
        <v>13037550993</v>
      </c>
      <c r="U391" s="129" t="s">
        <v>1041</v>
      </c>
    </row>
    <row r="392" spans="1:21" s="121" customFormat="1" ht="15">
      <c r="A392" s="129">
        <v>391</v>
      </c>
      <c r="B392" s="130" t="s">
        <v>1268</v>
      </c>
      <c r="C392" s="152" t="s">
        <v>764</v>
      </c>
      <c r="D392" s="11">
        <v>4114800443</v>
      </c>
      <c r="E392" s="11">
        <v>1201042604</v>
      </c>
      <c r="F392" s="131" t="s">
        <v>452</v>
      </c>
      <c r="G392" s="133" t="s">
        <v>1270</v>
      </c>
      <c r="H392" s="134" t="s">
        <v>1249</v>
      </c>
      <c r="I392" s="147" t="s">
        <v>2280</v>
      </c>
      <c r="J392" s="428" t="s">
        <v>2281</v>
      </c>
      <c r="K392" s="128">
        <f ca="1" t="shared" si="15"/>
        <v>17</v>
      </c>
      <c r="L392" s="131">
        <v>201807</v>
      </c>
      <c r="M392" s="131" t="s">
        <v>1108</v>
      </c>
      <c r="N392" s="131" t="s">
        <v>734</v>
      </c>
      <c r="O392" s="129">
        <v>1</v>
      </c>
      <c r="P392" s="129">
        <v>315</v>
      </c>
      <c r="Q392" s="129">
        <v>0</v>
      </c>
      <c r="R392" s="129">
        <f t="shared" si="14"/>
        <v>315</v>
      </c>
      <c r="S392" s="129">
        <v>5.6</v>
      </c>
      <c r="T392" s="153">
        <v>15238545658</v>
      </c>
      <c r="U392" s="129" t="s">
        <v>1041</v>
      </c>
    </row>
    <row r="393" spans="1:21" s="121" customFormat="1" ht="15">
      <c r="A393" s="129">
        <v>392</v>
      </c>
      <c r="B393" s="130" t="s">
        <v>1268</v>
      </c>
      <c r="C393" s="152" t="s">
        <v>764</v>
      </c>
      <c r="D393" s="11"/>
      <c r="E393" s="11"/>
      <c r="F393" s="131" t="s">
        <v>454</v>
      </c>
      <c r="G393" s="133" t="s">
        <v>1270</v>
      </c>
      <c r="H393" s="134" t="s">
        <v>1249</v>
      </c>
      <c r="I393" s="430" t="s">
        <v>2282</v>
      </c>
      <c r="J393" s="428" t="s">
        <v>2283</v>
      </c>
      <c r="K393" s="128">
        <f ca="1" t="shared" si="15"/>
        <v>12</v>
      </c>
      <c r="L393" s="131"/>
      <c r="M393" s="131"/>
      <c r="N393" s="131"/>
      <c r="O393" s="132">
        <v>1</v>
      </c>
      <c r="P393" s="129">
        <v>315</v>
      </c>
      <c r="Q393" s="129">
        <v>0</v>
      </c>
      <c r="R393" s="129">
        <f t="shared" si="14"/>
        <v>315</v>
      </c>
      <c r="S393" s="129"/>
      <c r="T393" s="153"/>
      <c r="U393" s="129" t="s">
        <v>1041</v>
      </c>
    </row>
    <row r="394" spans="1:21" s="121" customFormat="1" ht="15">
      <c r="A394" s="129">
        <v>393</v>
      </c>
      <c r="B394" s="130" t="s">
        <v>1268</v>
      </c>
      <c r="C394" s="152" t="s">
        <v>764</v>
      </c>
      <c r="D394" s="11">
        <v>4114800455</v>
      </c>
      <c r="E394" s="11">
        <v>1201045773</v>
      </c>
      <c r="F394" s="129" t="s">
        <v>724</v>
      </c>
      <c r="G394" s="133" t="s">
        <v>1270</v>
      </c>
      <c r="H394" s="134" t="s">
        <v>1249</v>
      </c>
      <c r="I394" s="147" t="s">
        <v>2284</v>
      </c>
      <c r="J394" s="138" t="s">
        <v>2285</v>
      </c>
      <c r="K394" s="128">
        <f ca="1" t="shared" si="15"/>
        <v>27</v>
      </c>
      <c r="L394" s="131">
        <v>201810</v>
      </c>
      <c r="M394" s="129" t="s">
        <v>1323</v>
      </c>
      <c r="N394" s="129" t="s">
        <v>704</v>
      </c>
      <c r="O394" s="129">
        <v>1</v>
      </c>
      <c r="P394" s="129">
        <v>315</v>
      </c>
      <c r="Q394" s="129">
        <v>0</v>
      </c>
      <c r="R394" s="129">
        <f t="shared" si="14"/>
        <v>315</v>
      </c>
      <c r="S394" s="129">
        <v>5.6</v>
      </c>
      <c r="T394" s="153">
        <v>19838567970</v>
      </c>
      <c r="U394" s="129" t="s">
        <v>1041</v>
      </c>
    </row>
    <row r="395" spans="1:21" s="121" customFormat="1" ht="15">
      <c r="A395" s="129">
        <v>394</v>
      </c>
      <c r="B395" s="130" t="s">
        <v>1268</v>
      </c>
      <c r="C395" s="152" t="s">
        <v>764</v>
      </c>
      <c r="D395" s="129">
        <v>4114800469</v>
      </c>
      <c r="E395" s="129">
        <v>1201023376</v>
      </c>
      <c r="F395" s="132" t="s">
        <v>762</v>
      </c>
      <c r="G395" s="133" t="s">
        <v>1270</v>
      </c>
      <c r="H395" s="134" t="s">
        <v>1249</v>
      </c>
      <c r="I395" s="147" t="s">
        <v>2286</v>
      </c>
      <c r="J395" s="148" t="s">
        <v>2287</v>
      </c>
      <c r="K395" s="128">
        <f ca="1" t="shared" si="15"/>
        <v>61</v>
      </c>
      <c r="L395" s="149">
        <v>201901</v>
      </c>
      <c r="M395" s="132" t="s">
        <v>1491</v>
      </c>
      <c r="N395" s="132" t="s">
        <v>757</v>
      </c>
      <c r="O395" s="132">
        <v>1</v>
      </c>
      <c r="P395" s="129">
        <v>315</v>
      </c>
      <c r="Q395" s="129">
        <v>0</v>
      </c>
      <c r="R395" s="129">
        <f t="shared" si="14"/>
        <v>315</v>
      </c>
      <c r="S395" s="129">
        <v>5.6</v>
      </c>
      <c r="T395" s="153">
        <v>18303891017</v>
      </c>
      <c r="U395" s="129" t="s">
        <v>1041</v>
      </c>
    </row>
    <row r="396" spans="1:21" s="121" customFormat="1" ht="15">
      <c r="A396" s="129">
        <v>395</v>
      </c>
      <c r="B396" s="130" t="s">
        <v>1268</v>
      </c>
      <c r="C396" s="152" t="s">
        <v>764</v>
      </c>
      <c r="D396" s="129">
        <v>4114800470</v>
      </c>
      <c r="E396" s="129">
        <v>120103927</v>
      </c>
      <c r="F396" s="11" t="s">
        <v>725</v>
      </c>
      <c r="G396" s="133" t="s">
        <v>1270</v>
      </c>
      <c r="H396" s="134" t="s">
        <v>1249</v>
      </c>
      <c r="I396" s="147" t="s">
        <v>2288</v>
      </c>
      <c r="J396" s="11" t="s">
        <v>2289</v>
      </c>
      <c r="K396" s="128">
        <f ca="1" t="shared" si="15"/>
        <v>51</v>
      </c>
      <c r="L396" s="11">
        <v>201705</v>
      </c>
      <c r="M396" s="11" t="s">
        <v>1058</v>
      </c>
      <c r="N396" s="11" t="s">
        <v>726</v>
      </c>
      <c r="O396" s="129">
        <v>1</v>
      </c>
      <c r="P396" s="129">
        <v>315</v>
      </c>
      <c r="Q396" s="129">
        <v>0</v>
      </c>
      <c r="R396" s="129">
        <f t="shared" si="14"/>
        <v>315</v>
      </c>
      <c r="S396" s="129">
        <v>5.6</v>
      </c>
      <c r="T396" s="153">
        <v>13781643819</v>
      </c>
      <c r="U396" s="129" t="s">
        <v>1041</v>
      </c>
    </row>
    <row r="397" spans="1:21" s="121" customFormat="1" ht="15">
      <c r="A397" s="129">
        <v>396</v>
      </c>
      <c r="B397" s="130" t="s">
        <v>1268</v>
      </c>
      <c r="C397" s="152" t="s">
        <v>764</v>
      </c>
      <c r="D397" s="129">
        <v>4114800487</v>
      </c>
      <c r="E397" s="129">
        <v>2101544817</v>
      </c>
      <c r="F397" s="137" t="s">
        <v>727</v>
      </c>
      <c r="G397" s="133" t="s">
        <v>1270</v>
      </c>
      <c r="H397" s="134" t="s">
        <v>1249</v>
      </c>
      <c r="I397" s="147" t="s">
        <v>2290</v>
      </c>
      <c r="J397" s="137" t="s">
        <v>2291</v>
      </c>
      <c r="K397" s="128">
        <f ca="1" t="shared" si="15"/>
        <v>48</v>
      </c>
      <c r="L397" s="149">
        <v>201905</v>
      </c>
      <c r="M397" s="11" t="s">
        <v>1108</v>
      </c>
      <c r="N397" s="11" t="s">
        <v>728</v>
      </c>
      <c r="O397" s="132">
        <v>1</v>
      </c>
      <c r="P397" s="129">
        <v>315</v>
      </c>
      <c r="Q397" s="129">
        <v>0</v>
      </c>
      <c r="R397" s="129">
        <f t="shared" si="14"/>
        <v>315</v>
      </c>
      <c r="S397" s="129">
        <v>5.6</v>
      </c>
      <c r="T397" s="153">
        <v>13460189456</v>
      </c>
      <c r="U397" s="129" t="s">
        <v>1041</v>
      </c>
    </row>
    <row r="398" spans="1:21" s="121" customFormat="1" ht="15">
      <c r="A398" s="129">
        <v>397</v>
      </c>
      <c r="B398" s="130" t="s">
        <v>1268</v>
      </c>
      <c r="C398" s="152" t="s">
        <v>764</v>
      </c>
      <c r="D398" s="129">
        <v>4114800488</v>
      </c>
      <c r="E398" s="129">
        <v>2101167197</v>
      </c>
      <c r="F398" s="137" t="s">
        <v>763</v>
      </c>
      <c r="G398" s="133" t="s">
        <v>1270</v>
      </c>
      <c r="H398" s="134" t="s">
        <v>1249</v>
      </c>
      <c r="I398" s="147" t="s">
        <v>2292</v>
      </c>
      <c r="J398" s="137" t="s">
        <v>2293</v>
      </c>
      <c r="K398" s="128">
        <f ca="1" t="shared" si="15"/>
        <v>56</v>
      </c>
      <c r="L398" s="149">
        <v>201905</v>
      </c>
      <c r="M398" s="11" t="s">
        <v>1039</v>
      </c>
      <c r="N398" s="11" t="s">
        <v>764</v>
      </c>
      <c r="O398" s="129">
        <v>1</v>
      </c>
      <c r="P398" s="129">
        <v>315</v>
      </c>
      <c r="Q398" s="129">
        <v>0</v>
      </c>
      <c r="R398" s="129">
        <f t="shared" si="14"/>
        <v>315</v>
      </c>
      <c r="S398" s="129">
        <v>5.6</v>
      </c>
      <c r="T398" s="153">
        <v>15839092035</v>
      </c>
      <c r="U398" s="129" t="s">
        <v>1041</v>
      </c>
    </row>
    <row r="399" spans="1:21" s="121" customFormat="1" ht="15">
      <c r="A399" s="129">
        <v>398</v>
      </c>
      <c r="B399" s="130" t="s">
        <v>1268</v>
      </c>
      <c r="C399" s="152" t="s">
        <v>764</v>
      </c>
      <c r="D399" s="129">
        <v>4114800494</v>
      </c>
      <c r="E399" s="129">
        <v>1201048317</v>
      </c>
      <c r="F399" s="137" t="s">
        <v>729</v>
      </c>
      <c r="G399" s="133" t="s">
        <v>1270</v>
      </c>
      <c r="H399" s="134" t="s">
        <v>1249</v>
      </c>
      <c r="I399" s="147" t="s">
        <v>2294</v>
      </c>
      <c r="J399" s="152" t="s">
        <v>2295</v>
      </c>
      <c r="K399" s="128">
        <f ca="1" t="shared" si="15"/>
        <v>58</v>
      </c>
      <c r="L399" s="152" t="s">
        <v>1786</v>
      </c>
      <c r="M399" s="152" t="s">
        <v>1916</v>
      </c>
      <c r="N399" s="152" t="s">
        <v>707</v>
      </c>
      <c r="O399" s="132">
        <v>1</v>
      </c>
      <c r="P399" s="129">
        <v>315</v>
      </c>
      <c r="Q399" s="129">
        <v>0</v>
      </c>
      <c r="R399" s="129">
        <f t="shared" si="14"/>
        <v>315</v>
      </c>
      <c r="S399" s="129">
        <v>5.6</v>
      </c>
      <c r="T399" s="153">
        <v>13781450076</v>
      </c>
      <c r="U399" s="129" t="s">
        <v>1041</v>
      </c>
    </row>
    <row r="400" spans="1:21" s="121" customFormat="1" ht="15">
      <c r="A400" s="129">
        <v>399</v>
      </c>
      <c r="B400" s="130" t="s">
        <v>1268</v>
      </c>
      <c r="C400" s="152" t="s">
        <v>764</v>
      </c>
      <c r="D400" s="129"/>
      <c r="E400" s="129"/>
      <c r="F400" s="137" t="s">
        <v>730</v>
      </c>
      <c r="G400" s="133" t="s">
        <v>1270</v>
      </c>
      <c r="H400" s="134" t="s">
        <v>1249</v>
      </c>
      <c r="I400" s="426" t="s">
        <v>2296</v>
      </c>
      <c r="J400" s="152" t="s">
        <v>2297</v>
      </c>
      <c r="K400" s="128">
        <f ca="1" t="shared" si="15"/>
        <v>59</v>
      </c>
      <c r="L400" s="152"/>
      <c r="M400" s="152"/>
      <c r="N400" s="152"/>
      <c r="O400" s="129">
        <v>1</v>
      </c>
      <c r="P400" s="129">
        <v>315</v>
      </c>
      <c r="Q400" s="129">
        <v>0</v>
      </c>
      <c r="R400" s="129">
        <f t="shared" si="14"/>
        <v>315</v>
      </c>
      <c r="S400" s="129"/>
      <c r="T400" s="153"/>
      <c r="U400" s="129" t="s">
        <v>1041</v>
      </c>
    </row>
    <row r="401" spans="1:21" s="121" customFormat="1" ht="15">
      <c r="A401" s="129">
        <v>400</v>
      </c>
      <c r="B401" s="130" t="s">
        <v>1268</v>
      </c>
      <c r="C401" s="139" t="s">
        <v>764</v>
      </c>
      <c r="D401" s="129">
        <v>4114800508</v>
      </c>
      <c r="E401" s="129">
        <v>1201002266</v>
      </c>
      <c r="F401" s="131" t="s">
        <v>731</v>
      </c>
      <c r="G401" s="133" t="s">
        <v>1270</v>
      </c>
      <c r="H401" s="134" t="s">
        <v>1249</v>
      </c>
      <c r="I401" s="147" t="s">
        <v>2298</v>
      </c>
      <c r="J401" s="139" t="s">
        <v>2299</v>
      </c>
      <c r="K401" s="128">
        <f ca="1" t="shared" si="15"/>
        <v>14</v>
      </c>
      <c r="L401" s="152" t="s">
        <v>2300</v>
      </c>
      <c r="M401" s="139" t="s">
        <v>1071</v>
      </c>
      <c r="N401" s="139" t="s">
        <v>732</v>
      </c>
      <c r="O401" s="132">
        <v>1</v>
      </c>
      <c r="P401" s="129">
        <v>315</v>
      </c>
      <c r="Q401" s="129">
        <v>0</v>
      </c>
      <c r="R401" s="129">
        <f t="shared" si="14"/>
        <v>315</v>
      </c>
      <c r="S401" s="129">
        <v>5.6</v>
      </c>
      <c r="T401" s="153">
        <v>13937030287</v>
      </c>
      <c r="U401" s="129" t="s">
        <v>1041</v>
      </c>
    </row>
    <row r="402" spans="1:21" s="121" customFormat="1" ht="15">
      <c r="A402" s="129">
        <v>401</v>
      </c>
      <c r="B402" s="130" t="s">
        <v>1268</v>
      </c>
      <c r="C402" s="139" t="s">
        <v>764</v>
      </c>
      <c r="D402" s="138" t="s">
        <v>2301</v>
      </c>
      <c r="E402" s="138" t="s">
        <v>2302</v>
      </c>
      <c r="F402" s="131" t="s">
        <v>733</v>
      </c>
      <c r="G402" s="133" t="s">
        <v>1270</v>
      </c>
      <c r="H402" s="134" t="s">
        <v>1249</v>
      </c>
      <c r="I402" s="426" t="s">
        <v>2303</v>
      </c>
      <c r="J402" s="431" t="s">
        <v>2304</v>
      </c>
      <c r="K402" s="128">
        <f ca="1" t="shared" si="15"/>
        <v>55</v>
      </c>
      <c r="L402" s="131">
        <v>202106</v>
      </c>
      <c r="M402" s="139" t="s">
        <v>2305</v>
      </c>
      <c r="N402" s="139" t="s">
        <v>734</v>
      </c>
      <c r="O402" s="129">
        <v>1</v>
      </c>
      <c r="P402" s="129">
        <v>315</v>
      </c>
      <c r="Q402" s="129">
        <v>0</v>
      </c>
      <c r="R402" s="129">
        <f t="shared" si="14"/>
        <v>315</v>
      </c>
      <c r="S402" s="129">
        <v>5.6</v>
      </c>
      <c r="T402" s="153">
        <v>15539008705</v>
      </c>
      <c r="U402" s="129" t="s">
        <v>1041</v>
      </c>
    </row>
    <row r="403" spans="1:21" s="121" customFormat="1" ht="15">
      <c r="A403" s="129">
        <v>402</v>
      </c>
      <c r="B403" s="130" t="s">
        <v>1268</v>
      </c>
      <c r="C403" s="139" t="s">
        <v>764</v>
      </c>
      <c r="D403" s="138" t="s">
        <v>2306</v>
      </c>
      <c r="E403" s="138" t="s">
        <v>2307</v>
      </c>
      <c r="F403" s="131" t="s">
        <v>735</v>
      </c>
      <c r="G403" s="133" t="s">
        <v>1270</v>
      </c>
      <c r="H403" s="134" t="s">
        <v>1249</v>
      </c>
      <c r="I403" s="147" t="s">
        <v>2308</v>
      </c>
      <c r="J403" s="431" t="s">
        <v>2309</v>
      </c>
      <c r="K403" s="128">
        <f ca="1" t="shared" si="15"/>
        <v>53</v>
      </c>
      <c r="L403" s="131">
        <v>202106</v>
      </c>
      <c r="M403" s="139" t="s">
        <v>2310</v>
      </c>
      <c r="N403" s="139" t="s">
        <v>408</v>
      </c>
      <c r="O403" s="132">
        <v>1</v>
      </c>
      <c r="P403" s="129">
        <v>315</v>
      </c>
      <c r="Q403" s="129">
        <v>0</v>
      </c>
      <c r="R403" s="129">
        <f t="shared" si="14"/>
        <v>315</v>
      </c>
      <c r="S403" s="129">
        <v>5.6</v>
      </c>
      <c r="T403" s="153">
        <v>18868936708</v>
      </c>
      <c r="U403" s="129" t="s">
        <v>1041</v>
      </c>
    </row>
    <row r="404" spans="1:21" s="121" customFormat="1" ht="15">
      <c r="A404" s="129">
        <v>403</v>
      </c>
      <c r="B404" s="130" t="s">
        <v>1268</v>
      </c>
      <c r="C404" s="139" t="s">
        <v>764</v>
      </c>
      <c r="D404" s="138" t="s">
        <v>2311</v>
      </c>
      <c r="E404" s="138" t="s">
        <v>2312</v>
      </c>
      <c r="F404" s="131" t="s">
        <v>736</v>
      </c>
      <c r="G404" s="133" t="s">
        <v>1270</v>
      </c>
      <c r="H404" s="134" t="s">
        <v>1249</v>
      </c>
      <c r="I404" s="147" t="s">
        <v>2313</v>
      </c>
      <c r="J404" s="431" t="s">
        <v>2314</v>
      </c>
      <c r="K404" s="128">
        <f ca="1" t="shared" si="15"/>
        <v>58</v>
      </c>
      <c r="L404" s="131">
        <v>202107</v>
      </c>
      <c r="M404" s="139" t="s">
        <v>2315</v>
      </c>
      <c r="N404" s="139" t="s">
        <v>734</v>
      </c>
      <c r="O404" s="129">
        <v>1</v>
      </c>
      <c r="P404" s="129">
        <v>315</v>
      </c>
      <c r="Q404" s="129">
        <v>0</v>
      </c>
      <c r="R404" s="129">
        <f t="shared" si="14"/>
        <v>315</v>
      </c>
      <c r="S404" s="129">
        <v>5.6</v>
      </c>
      <c r="T404" s="153">
        <v>13673702489</v>
      </c>
      <c r="U404" s="129" t="s">
        <v>1041</v>
      </c>
    </row>
    <row r="405" spans="1:21" s="121" customFormat="1" ht="15">
      <c r="A405" s="129">
        <v>404</v>
      </c>
      <c r="B405" s="130" t="s">
        <v>1268</v>
      </c>
      <c r="C405" s="139" t="s">
        <v>764</v>
      </c>
      <c r="D405" s="138" t="s">
        <v>2316</v>
      </c>
      <c r="E405" s="138" t="s">
        <v>2317</v>
      </c>
      <c r="F405" s="131" t="s">
        <v>737</v>
      </c>
      <c r="G405" s="133" t="s">
        <v>1270</v>
      </c>
      <c r="H405" s="134" t="s">
        <v>1249</v>
      </c>
      <c r="I405" s="426" t="s">
        <v>2318</v>
      </c>
      <c r="J405" s="431" t="s">
        <v>2319</v>
      </c>
      <c r="K405" s="128">
        <f ca="1" t="shared" si="15"/>
        <v>51</v>
      </c>
      <c r="L405" s="131">
        <v>202207</v>
      </c>
      <c r="M405" s="139" t="s">
        <v>1346</v>
      </c>
      <c r="N405" s="139" t="s">
        <v>738</v>
      </c>
      <c r="O405" s="132">
        <v>1</v>
      </c>
      <c r="P405" s="129">
        <v>315</v>
      </c>
      <c r="Q405" s="129">
        <v>0</v>
      </c>
      <c r="R405" s="129">
        <f t="shared" si="14"/>
        <v>315</v>
      </c>
      <c r="S405" s="129">
        <v>5.6</v>
      </c>
      <c r="T405" s="153">
        <v>15738139726</v>
      </c>
      <c r="U405" s="129" t="s">
        <v>1041</v>
      </c>
    </row>
    <row r="406" spans="1:21" s="121" customFormat="1" ht="15">
      <c r="A406" s="129">
        <v>405</v>
      </c>
      <c r="B406" s="130" t="s">
        <v>1268</v>
      </c>
      <c r="C406" s="139" t="s">
        <v>764</v>
      </c>
      <c r="D406" s="138"/>
      <c r="E406" s="138"/>
      <c r="F406" s="131" t="s">
        <v>739</v>
      </c>
      <c r="G406" s="133" t="s">
        <v>1270</v>
      </c>
      <c r="H406" s="134" t="s">
        <v>1249</v>
      </c>
      <c r="I406" s="426" t="s">
        <v>2320</v>
      </c>
      <c r="J406" s="431" t="s">
        <v>2321</v>
      </c>
      <c r="K406" s="128">
        <f ca="1" t="shared" si="15"/>
        <v>10</v>
      </c>
      <c r="L406" s="131"/>
      <c r="M406" s="139"/>
      <c r="N406" s="139"/>
      <c r="O406" s="129">
        <v>1</v>
      </c>
      <c r="P406" s="129">
        <v>315</v>
      </c>
      <c r="Q406" s="129">
        <v>0</v>
      </c>
      <c r="R406" s="129">
        <f t="shared" si="14"/>
        <v>315</v>
      </c>
      <c r="S406" s="129"/>
      <c r="T406" s="153"/>
      <c r="U406" s="129" t="s">
        <v>1041</v>
      </c>
    </row>
    <row r="407" spans="1:236" s="3" customFormat="1" ht="14.25">
      <c r="A407" s="129">
        <v>406</v>
      </c>
      <c r="B407" s="129" t="s">
        <v>1268</v>
      </c>
      <c r="C407" s="140" t="s">
        <v>764</v>
      </c>
      <c r="D407" s="140">
        <v>4114800624</v>
      </c>
      <c r="E407" s="140">
        <v>2101593934</v>
      </c>
      <c r="F407" s="131" t="s">
        <v>740</v>
      </c>
      <c r="G407" s="141" t="s">
        <v>1270</v>
      </c>
      <c r="H407" s="142" t="s">
        <v>1249</v>
      </c>
      <c r="I407" s="432" t="s">
        <v>2322</v>
      </c>
      <c r="J407" s="428" t="s">
        <v>2323</v>
      </c>
      <c r="K407" s="128">
        <f ca="1" t="shared" si="15"/>
        <v>17</v>
      </c>
      <c r="L407" s="128">
        <v>202302</v>
      </c>
      <c r="M407" s="140" t="s">
        <v>1277</v>
      </c>
      <c r="N407" s="140" t="s">
        <v>741</v>
      </c>
      <c r="O407" s="132">
        <v>1</v>
      </c>
      <c r="P407" s="129">
        <v>315</v>
      </c>
      <c r="Q407" s="140">
        <v>0</v>
      </c>
      <c r="R407" s="129">
        <f t="shared" si="14"/>
        <v>315</v>
      </c>
      <c r="S407" s="129">
        <v>5.6</v>
      </c>
      <c r="T407" s="11">
        <v>13526309496</v>
      </c>
      <c r="U407" s="129" t="s">
        <v>1041</v>
      </c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  <c r="BI407" s="151"/>
      <c r="BJ407" s="151"/>
      <c r="BK407" s="151"/>
      <c r="BL407" s="151"/>
      <c r="BM407" s="151"/>
      <c r="BN407" s="151"/>
      <c r="BO407" s="151"/>
      <c r="BP407" s="151"/>
      <c r="BQ407" s="151"/>
      <c r="BR407" s="151"/>
      <c r="BS407" s="151"/>
      <c r="BT407" s="151"/>
      <c r="BU407" s="151"/>
      <c r="BV407" s="151"/>
      <c r="BW407" s="151"/>
      <c r="BX407" s="151"/>
      <c r="BY407" s="151"/>
      <c r="BZ407" s="151"/>
      <c r="CA407" s="151"/>
      <c r="CB407" s="151"/>
      <c r="CC407" s="151"/>
      <c r="CD407" s="151"/>
      <c r="CE407" s="151"/>
      <c r="CF407" s="151"/>
      <c r="CG407" s="151"/>
      <c r="CH407" s="151"/>
      <c r="CI407" s="151"/>
      <c r="CJ407" s="151"/>
      <c r="CK407" s="151"/>
      <c r="CL407" s="151"/>
      <c r="CM407" s="151"/>
      <c r="CN407" s="151"/>
      <c r="CO407" s="151"/>
      <c r="CP407" s="151"/>
      <c r="CQ407" s="151"/>
      <c r="CR407" s="151"/>
      <c r="CS407" s="151"/>
      <c r="CT407" s="151"/>
      <c r="CU407" s="151"/>
      <c r="CV407" s="151"/>
      <c r="CW407" s="151"/>
      <c r="CX407" s="151"/>
      <c r="CY407" s="151"/>
      <c r="CZ407" s="151"/>
      <c r="DA407" s="151"/>
      <c r="DB407" s="151"/>
      <c r="DC407" s="151"/>
      <c r="DD407" s="151"/>
      <c r="DE407" s="151"/>
      <c r="DF407" s="151"/>
      <c r="DG407" s="151"/>
      <c r="DH407" s="151"/>
      <c r="DI407" s="151"/>
      <c r="DJ407" s="151"/>
      <c r="DK407" s="151"/>
      <c r="DL407" s="151"/>
      <c r="DM407" s="151"/>
      <c r="DN407" s="151"/>
      <c r="DO407" s="151"/>
      <c r="DP407" s="151"/>
      <c r="DQ407" s="151"/>
      <c r="DR407" s="151"/>
      <c r="DS407" s="151"/>
      <c r="DT407" s="151"/>
      <c r="DU407" s="151"/>
      <c r="DV407" s="151"/>
      <c r="DW407" s="151"/>
      <c r="DX407" s="151"/>
      <c r="DY407" s="151"/>
      <c r="DZ407" s="151"/>
      <c r="EA407" s="151"/>
      <c r="EB407" s="151"/>
      <c r="EC407" s="151"/>
      <c r="ED407" s="151"/>
      <c r="EE407" s="151"/>
      <c r="EF407" s="151"/>
      <c r="EG407" s="151"/>
      <c r="EH407" s="151"/>
      <c r="EI407" s="151"/>
      <c r="EJ407" s="151"/>
      <c r="EK407" s="151"/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1"/>
      <c r="EV407" s="151"/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1"/>
      <c r="FH407" s="151"/>
      <c r="FI407" s="151"/>
      <c r="FJ407" s="151"/>
      <c r="FK407" s="151"/>
      <c r="FL407" s="151"/>
      <c r="FM407" s="151"/>
      <c r="FN407" s="151"/>
      <c r="FO407" s="151"/>
      <c r="FP407" s="151"/>
      <c r="FQ407" s="151"/>
      <c r="FR407" s="151"/>
      <c r="FS407" s="151"/>
      <c r="FT407" s="151"/>
      <c r="FU407" s="151"/>
      <c r="FV407" s="151"/>
      <c r="FW407" s="151"/>
      <c r="FX407" s="151"/>
      <c r="FY407" s="151"/>
      <c r="FZ407" s="151"/>
      <c r="GA407" s="151"/>
      <c r="GB407" s="151"/>
      <c r="GC407" s="151"/>
      <c r="GD407" s="151"/>
      <c r="GE407" s="151"/>
      <c r="GF407" s="151"/>
      <c r="GG407" s="151"/>
      <c r="GH407" s="151"/>
      <c r="GI407" s="151"/>
      <c r="GJ407" s="151"/>
      <c r="GK407" s="151"/>
      <c r="GL407" s="151"/>
      <c r="GM407" s="151"/>
      <c r="GN407" s="151"/>
      <c r="GO407" s="151"/>
      <c r="GP407" s="151"/>
      <c r="GQ407" s="151"/>
      <c r="GR407" s="151"/>
      <c r="GS407" s="151"/>
      <c r="GT407" s="151"/>
      <c r="GU407" s="151"/>
      <c r="GV407" s="151"/>
      <c r="GW407" s="151"/>
      <c r="GX407" s="151"/>
      <c r="GY407" s="151"/>
      <c r="GZ407" s="151"/>
      <c r="HA407" s="151"/>
      <c r="HB407" s="151"/>
      <c r="HC407" s="151"/>
      <c r="HD407" s="151"/>
      <c r="HE407" s="151"/>
      <c r="HF407" s="151"/>
      <c r="HG407" s="151"/>
      <c r="HH407" s="151"/>
      <c r="HI407" s="151"/>
      <c r="HJ407" s="151"/>
      <c r="HK407" s="151"/>
      <c r="HL407" s="151"/>
      <c r="HM407" s="151"/>
      <c r="HN407" s="151"/>
      <c r="HO407" s="151"/>
      <c r="HP407" s="151"/>
      <c r="HQ407" s="151"/>
      <c r="HR407" s="151"/>
      <c r="HS407" s="151"/>
      <c r="HT407" s="151"/>
      <c r="HU407" s="151"/>
      <c r="HV407" s="151"/>
      <c r="HW407" s="151"/>
      <c r="HX407" s="151"/>
      <c r="HY407" s="151"/>
      <c r="HZ407" s="151"/>
      <c r="IA407" s="151"/>
      <c r="IB407" s="151"/>
    </row>
    <row r="408" spans="1:236" s="3" customFormat="1" ht="14.25">
      <c r="A408" s="129">
        <v>407</v>
      </c>
      <c r="B408" s="130" t="s">
        <v>1268</v>
      </c>
      <c r="C408" s="139" t="s">
        <v>764</v>
      </c>
      <c r="D408" s="140"/>
      <c r="E408" s="140"/>
      <c r="F408" s="131" t="s">
        <v>742</v>
      </c>
      <c r="G408" s="141" t="s">
        <v>1270</v>
      </c>
      <c r="H408" s="142" t="s">
        <v>1249</v>
      </c>
      <c r="I408" s="432" t="s">
        <v>2324</v>
      </c>
      <c r="J408" s="428" t="s">
        <v>2325</v>
      </c>
      <c r="K408" s="128">
        <f ca="1" t="shared" si="15"/>
        <v>15</v>
      </c>
      <c r="L408" s="128"/>
      <c r="M408" s="140"/>
      <c r="N408" s="140"/>
      <c r="O408" s="129">
        <v>1</v>
      </c>
      <c r="P408" s="129">
        <v>315</v>
      </c>
      <c r="Q408" s="140">
        <v>0</v>
      </c>
      <c r="R408" s="129">
        <f t="shared" si="14"/>
        <v>315</v>
      </c>
      <c r="S408" s="129"/>
      <c r="T408" s="11"/>
      <c r="U408" s="129" t="s">
        <v>1041</v>
      </c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  <c r="BI408" s="151"/>
      <c r="BJ408" s="151"/>
      <c r="BK408" s="151"/>
      <c r="BL408" s="151"/>
      <c r="BM408" s="151"/>
      <c r="BN408" s="151"/>
      <c r="BO408" s="151"/>
      <c r="BP408" s="151"/>
      <c r="BQ408" s="151"/>
      <c r="BR408" s="151"/>
      <c r="BS408" s="151"/>
      <c r="BT408" s="151"/>
      <c r="BU408" s="151"/>
      <c r="BV408" s="151"/>
      <c r="BW408" s="151"/>
      <c r="BX408" s="151"/>
      <c r="BY408" s="151"/>
      <c r="BZ408" s="151"/>
      <c r="CA408" s="151"/>
      <c r="CB408" s="151"/>
      <c r="CC408" s="151"/>
      <c r="CD408" s="151"/>
      <c r="CE408" s="151"/>
      <c r="CF408" s="151"/>
      <c r="CG408" s="151"/>
      <c r="CH408" s="151"/>
      <c r="CI408" s="151"/>
      <c r="CJ408" s="151"/>
      <c r="CK408" s="151"/>
      <c r="CL408" s="151"/>
      <c r="CM408" s="151"/>
      <c r="CN408" s="151"/>
      <c r="CO408" s="151"/>
      <c r="CP408" s="151"/>
      <c r="CQ408" s="151"/>
      <c r="CR408" s="151"/>
      <c r="CS408" s="151"/>
      <c r="CT408" s="151"/>
      <c r="CU408" s="151"/>
      <c r="CV408" s="151"/>
      <c r="CW408" s="151"/>
      <c r="CX408" s="151"/>
      <c r="CY408" s="151"/>
      <c r="CZ408" s="151"/>
      <c r="DA408" s="151"/>
      <c r="DB408" s="151"/>
      <c r="DC408" s="151"/>
      <c r="DD408" s="151"/>
      <c r="DE408" s="151"/>
      <c r="DF408" s="151"/>
      <c r="DG408" s="151"/>
      <c r="DH408" s="151"/>
      <c r="DI408" s="151"/>
      <c r="DJ408" s="151"/>
      <c r="DK408" s="151"/>
      <c r="DL408" s="151"/>
      <c r="DM408" s="151"/>
      <c r="DN408" s="151"/>
      <c r="DO408" s="151"/>
      <c r="DP408" s="151"/>
      <c r="DQ408" s="151"/>
      <c r="DR408" s="151"/>
      <c r="DS408" s="151"/>
      <c r="DT408" s="151"/>
      <c r="DU408" s="151"/>
      <c r="DV408" s="151"/>
      <c r="DW408" s="151"/>
      <c r="DX408" s="151"/>
      <c r="DY408" s="151"/>
      <c r="DZ408" s="151"/>
      <c r="EA408" s="151"/>
      <c r="EB408" s="151"/>
      <c r="EC408" s="151"/>
      <c r="ED408" s="151"/>
      <c r="EE408" s="151"/>
      <c r="EF408" s="151"/>
      <c r="EG408" s="151"/>
      <c r="EH408" s="151"/>
      <c r="EI408" s="151"/>
      <c r="EJ408" s="151"/>
      <c r="EK408" s="151"/>
      <c r="EL408" s="151"/>
      <c r="EM408" s="151"/>
      <c r="EN408" s="151"/>
      <c r="EO408" s="151"/>
      <c r="EP408" s="151"/>
      <c r="EQ408" s="151"/>
      <c r="ER408" s="151"/>
      <c r="ES408" s="151"/>
      <c r="ET408" s="151"/>
      <c r="EU408" s="151"/>
      <c r="EV408" s="151"/>
      <c r="EW408" s="151"/>
      <c r="EX408" s="151"/>
      <c r="EY408" s="151"/>
      <c r="EZ408" s="151"/>
      <c r="FA408" s="151"/>
      <c r="FB408" s="151"/>
      <c r="FC408" s="151"/>
      <c r="FD408" s="151"/>
      <c r="FE408" s="151"/>
      <c r="FF408" s="151"/>
      <c r="FG408" s="151"/>
      <c r="FH408" s="151"/>
      <c r="FI408" s="151"/>
      <c r="FJ408" s="151"/>
      <c r="FK408" s="151"/>
      <c r="FL408" s="151"/>
      <c r="FM408" s="151"/>
      <c r="FN408" s="151"/>
      <c r="FO408" s="151"/>
      <c r="FP408" s="151"/>
      <c r="FQ408" s="151"/>
      <c r="FR408" s="151"/>
      <c r="FS408" s="151"/>
      <c r="FT408" s="151"/>
      <c r="FU408" s="151"/>
      <c r="FV408" s="151"/>
      <c r="FW408" s="151"/>
      <c r="FX408" s="151"/>
      <c r="FY408" s="151"/>
      <c r="FZ408" s="151"/>
      <c r="GA408" s="151"/>
      <c r="GB408" s="151"/>
      <c r="GC408" s="151"/>
      <c r="GD408" s="151"/>
      <c r="GE408" s="151"/>
      <c r="GF408" s="151"/>
      <c r="GG408" s="151"/>
      <c r="GH408" s="151"/>
      <c r="GI408" s="151"/>
      <c r="GJ408" s="151"/>
      <c r="GK408" s="151"/>
      <c r="GL408" s="151"/>
      <c r="GM408" s="151"/>
      <c r="GN408" s="151"/>
      <c r="GO408" s="151"/>
      <c r="GP408" s="151"/>
      <c r="GQ408" s="151"/>
      <c r="GR408" s="151"/>
      <c r="GS408" s="151"/>
      <c r="GT408" s="151"/>
      <c r="GU408" s="151"/>
      <c r="GV408" s="151"/>
      <c r="GW408" s="151"/>
      <c r="GX408" s="151"/>
      <c r="GY408" s="151"/>
      <c r="GZ408" s="151"/>
      <c r="HA408" s="151"/>
      <c r="HB408" s="151"/>
      <c r="HC408" s="151"/>
      <c r="HD408" s="151"/>
      <c r="HE408" s="151"/>
      <c r="HF408" s="151"/>
      <c r="HG408" s="151"/>
      <c r="HH408" s="151"/>
      <c r="HI408" s="151"/>
      <c r="HJ408" s="151"/>
      <c r="HK408" s="151"/>
      <c r="HL408" s="151"/>
      <c r="HM408" s="151"/>
      <c r="HN408" s="151"/>
      <c r="HO408" s="151"/>
      <c r="HP408" s="151"/>
      <c r="HQ408" s="151"/>
      <c r="HR408" s="151"/>
      <c r="HS408" s="151"/>
      <c r="HT408" s="151"/>
      <c r="HU408" s="151"/>
      <c r="HV408" s="151"/>
      <c r="HW408" s="151"/>
      <c r="HX408" s="151"/>
      <c r="HY408" s="151"/>
      <c r="HZ408" s="151"/>
      <c r="IA408" s="151"/>
      <c r="IB408" s="151"/>
    </row>
    <row r="409" spans="1:236" s="3" customFormat="1" ht="15">
      <c r="A409" s="129">
        <v>408</v>
      </c>
      <c r="B409" s="130" t="s">
        <v>1268</v>
      </c>
      <c r="C409" s="131" t="s">
        <v>2326</v>
      </c>
      <c r="D409" s="11">
        <v>4114800431</v>
      </c>
      <c r="E409" s="11">
        <v>2101557868</v>
      </c>
      <c r="F409" s="131" t="s">
        <v>743</v>
      </c>
      <c r="G409" s="133" t="s">
        <v>1270</v>
      </c>
      <c r="H409" s="134" t="s">
        <v>1249</v>
      </c>
      <c r="I409" s="147" t="s">
        <v>2327</v>
      </c>
      <c r="J409" s="428" t="s">
        <v>2328</v>
      </c>
      <c r="K409" s="128">
        <f ca="1" t="shared" si="15"/>
        <v>73</v>
      </c>
      <c r="L409" s="137" t="s">
        <v>1141</v>
      </c>
      <c r="M409" s="131" t="s">
        <v>1052</v>
      </c>
      <c r="N409" s="131" t="s">
        <v>744</v>
      </c>
      <c r="O409" s="132">
        <v>1</v>
      </c>
      <c r="P409" s="129">
        <v>315</v>
      </c>
      <c r="Q409" s="157">
        <v>0</v>
      </c>
      <c r="R409" s="129">
        <f t="shared" si="14"/>
        <v>315</v>
      </c>
      <c r="S409" s="129">
        <v>5.6</v>
      </c>
      <c r="T409" s="153">
        <v>15237091952</v>
      </c>
      <c r="U409" s="129" t="s">
        <v>1041</v>
      </c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  <c r="BI409" s="151"/>
      <c r="BJ409" s="151"/>
      <c r="BK409" s="151"/>
      <c r="BL409" s="151"/>
      <c r="BM409" s="151"/>
      <c r="BN409" s="151"/>
      <c r="BO409" s="151"/>
      <c r="BP409" s="151"/>
      <c r="BQ409" s="151"/>
      <c r="BR409" s="151"/>
      <c r="BS409" s="151"/>
      <c r="BT409" s="151"/>
      <c r="BU409" s="151"/>
      <c r="BV409" s="151"/>
      <c r="BW409" s="151"/>
      <c r="BX409" s="151"/>
      <c r="BY409" s="151"/>
      <c r="BZ409" s="151"/>
      <c r="CA409" s="151"/>
      <c r="CB409" s="151"/>
      <c r="CC409" s="151"/>
      <c r="CD409" s="151"/>
      <c r="CE409" s="151"/>
      <c r="CF409" s="151"/>
      <c r="CG409" s="151"/>
      <c r="CH409" s="151"/>
      <c r="CI409" s="151"/>
      <c r="CJ409" s="151"/>
      <c r="CK409" s="151"/>
      <c r="CL409" s="151"/>
      <c r="CM409" s="151"/>
      <c r="CN409" s="151"/>
      <c r="CO409" s="151"/>
      <c r="CP409" s="151"/>
      <c r="CQ409" s="151"/>
      <c r="CR409" s="151"/>
      <c r="CS409" s="151"/>
      <c r="CT409" s="151"/>
      <c r="CU409" s="151"/>
      <c r="CV409" s="151"/>
      <c r="CW409" s="151"/>
      <c r="CX409" s="151"/>
      <c r="CY409" s="151"/>
      <c r="CZ409" s="151"/>
      <c r="DA409" s="151"/>
      <c r="DB409" s="151"/>
      <c r="DC409" s="151"/>
      <c r="DD409" s="151"/>
      <c r="DE409" s="151"/>
      <c r="DF409" s="151"/>
      <c r="DG409" s="151"/>
      <c r="DH409" s="151"/>
      <c r="DI409" s="151"/>
      <c r="DJ409" s="151"/>
      <c r="DK409" s="151"/>
      <c r="DL409" s="151"/>
      <c r="DM409" s="151"/>
      <c r="DN409" s="151"/>
      <c r="DO409" s="151"/>
      <c r="DP409" s="151"/>
      <c r="DQ409" s="151"/>
      <c r="DR409" s="151"/>
      <c r="DS409" s="151"/>
      <c r="DT409" s="151"/>
      <c r="DU409" s="151"/>
      <c r="DV409" s="151"/>
      <c r="DW409" s="151"/>
      <c r="DX409" s="151"/>
      <c r="DY409" s="151"/>
      <c r="DZ409" s="151"/>
      <c r="EA409" s="151"/>
      <c r="EB409" s="151"/>
      <c r="EC409" s="151"/>
      <c r="ED409" s="151"/>
      <c r="EE409" s="151"/>
      <c r="EF409" s="151"/>
      <c r="EG409" s="151"/>
      <c r="EH409" s="151"/>
      <c r="EI409" s="151"/>
      <c r="EJ409" s="151"/>
      <c r="EK409" s="151"/>
      <c r="EL409" s="151"/>
      <c r="EM409" s="151"/>
      <c r="EN409" s="151"/>
      <c r="EO409" s="151"/>
      <c r="EP409" s="151"/>
      <c r="EQ409" s="151"/>
      <c r="ER409" s="151"/>
      <c r="ES409" s="151"/>
      <c r="ET409" s="151"/>
      <c r="EU409" s="151"/>
      <c r="EV409" s="151"/>
      <c r="EW409" s="151"/>
      <c r="EX409" s="151"/>
      <c r="EY409" s="151"/>
      <c r="EZ409" s="151"/>
      <c r="FA409" s="151"/>
      <c r="FB409" s="151"/>
      <c r="FC409" s="151"/>
      <c r="FD409" s="151"/>
      <c r="FE409" s="151"/>
      <c r="FF409" s="151"/>
      <c r="FG409" s="151"/>
      <c r="FH409" s="151"/>
      <c r="FI409" s="151"/>
      <c r="FJ409" s="151"/>
      <c r="FK409" s="151"/>
      <c r="FL409" s="151"/>
      <c r="FM409" s="151"/>
      <c r="FN409" s="151"/>
      <c r="FO409" s="151"/>
      <c r="FP409" s="151"/>
      <c r="FQ409" s="151"/>
      <c r="FR409" s="151"/>
      <c r="FS409" s="151"/>
      <c r="FT409" s="151"/>
      <c r="FU409" s="151"/>
      <c r="FV409" s="151"/>
      <c r="FW409" s="151"/>
      <c r="FX409" s="151"/>
      <c r="FY409" s="151"/>
      <c r="FZ409" s="151"/>
      <c r="GA409" s="151"/>
      <c r="GB409" s="151"/>
      <c r="GC409" s="151"/>
      <c r="GD409" s="151"/>
      <c r="GE409" s="151"/>
      <c r="GF409" s="151"/>
      <c r="GG409" s="151"/>
      <c r="GH409" s="151"/>
      <c r="GI409" s="151"/>
      <c r="GJ409" s="151"/>
      <c r="GK409" s="151"/>
      <c r="GL409" s="151"/>
      <c r="GM409" s="151"/>
      <c r="GN409" s="151"/>
      <c r="GO409" s="151"/>
      <c r="GP409" s="151"/>
      <c r="GQ409" s="151"/>
      <c r="GR409" s="151"/>
      <c r="GS409" s="151"/>
      <c r="GT409" s="151"/>
      <c r="GU409" s="151"/>
      <c r="GV409" s="151"/>
      <c r="GW409" s="151"/>
      <c r="GX409" s="151"/>
      <c r="GY409" s="151"/>
      <c r="GZ409" s="151"/>
      <c r="HA409" s="151"/>
      <c r="HB409" s="151"/>
      <c r="HC409" s="151"/>
      <c r="HD409" s="151"/>
      <c r="HE409" s="151"/>
      <c r="HF409" s="151"/>
      <c r="HG409" s="151"/>
      <c r="HH409" s="151"/>
      <c r="HI409" s="151"/>
      <c r="HJ409" s="151"/>
      <c r="HK409" s="151"/>
      <c r="HL409" s="151"/>
      <c r="HM409" s="151"/>
      <c r="HN409" s="151"/>
      <c r="HO409" s="151"/>
      <c r="HP409" s="151"/>
      <c r="HQ409" s="151"/>
      <c r="HR409" s="151"/>
      <c r="HS409" s="151"/>
      <c r="HT409" s="151"/>
      <c r="HU409" s="151"/>
      <c r="HV409" s="151"/>
      <c r="HW409" s="151"/>
      <c r="HX409" s="151"/>
      <c r="HY409" s="151"/>
      <c r="HZ409" s="151"/>
      <c r="IA409" s="151"/>
      <c r="IB409" s="151"/>
    </row>
    <row r="410" spans="1:236" s="3" customFormat="1" ht="15">
      <c r="A410" s="129">
        <v>409</v>
      </c>
      <c r="B410" s="130" t="s">
        <v>1268</v>
      </c>
      <c r="C410" s="131" t="s">
        <v>2326</v>
      </c>
      <c r="D410" s="11">
        <v>4114800432</v>
      </c>
      <c r="E410" s="11">
        <v>2101571733</v>
      </c>
      <c r="F410" s="131" t="s">
        <v>745</v>
      </c>
      <c r="G410" s="133" t="s">
        <v>1270</v>
      </c>
      <c r="H410" s="134" t="s">
        <v>1249</v>
      </c>
      <c r="I410" s="147" t="s">
        <v>2329</v>
      </c>
      <c r="J410" s="428" t="s">
        <v>2330</v>
      </c>
      <c r="K410" s="128">
        <f ca="1" t="shared" si="15"/>
        <v>68</v>
      </c>
      <c r="L410" s="137" t="s">
        <v>1141</v>
      </c>
      <c r="M410" s="131" t="s">
        <v>1058</v>
      </c>
      <c r="N410" s="131" t="s">
        <v>744</v>
      </c>
      <c r="O410" s="129">
        <v>1</v>
      </c>
      <c r="P410" s="129">
        <v>315</v>
      </c>
      <c r="Q410" s="157">
        <v>0</v>
      </c>
      <c r="R410" s="129">
        <f t="shared" si="14"/>
        <v>315</v>
      </c>
      <c r="S410" s="129">
        <v>5.6</v>
      </c>
      <c r="T410" s="153">
        <v>15238580812</v>
      </c>
      <c r="U410" s="129" t="s">
        <v>1041</v>
      </c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  <c r="BI410" s="151"/>
      <c r="BJ410" s="151"/>
      <c r="BK410" s="151"/>
      <c r="BL410" s="151"/>
      <c r="BM410" s="151"/>
      <c r="BN410" s="151"/>
      <c r="BO410" s="151"/>
      <c r="BP410" s="151"/>
      <c r="BQ410" s="151"/>
      <c r="BR410" s="151"/>
      <c r="BS410" s="151"/>
      <c r="BT410" s="151"/>
      <c r="BU410" s="151"/>
      <c r="BV410" s="151"/>
      <c r="BW410" s="151"/>
      <c r="BX410" s="151"/>
      <c r="BY410" s="151"/>
      <c r="BZ410" s="151"/>
      <c r="CA410" s="151"/>
      <c r="CB410" s="151"/>
      <c r="CC410" s="151"/>
      <c r="CD410" s="151"/>
      <c r="CE410" s="151"/>
      <c r="CF410" s="151"/>
      <c r="CG410" s="151"/>
      <c r="CH410" s="151"/>
      <c r="CI410" s="151"/>
      <c r="CJ410" s="151"/>
      <c r="CK410" s="151"/>
      <c r="CL410" s="151"/>
      <c r="CM410" s="151"/>
      <c r="CN410" s="151"/>
      <c r="CO410" s="151"/>
      <c r="CP410" s="151"/>
      <c r="CQ410" s="151"/>
      <c r="CR410" s="151"/>
      <c r="CS410" s="151"/>
      <c r="CT410" s="151"/>
      <c r="CU410" s="151"/>
      <c r="CV410" s="151"/>
      <c r="CW410" s="151"/>
      <c r="CX410" s="151"/>
      <c r="CY410" s="151"/>
      <c r="CZ410" s="151"/>
      <c r="DA410" s="151"/>
      <c r="DB410" s="151"/>
      <c r="DC410" s="151"/>
      <c r="DD410" s="151"/>
      <c r="DE410" s="151"/>
      <c r="DF410" s="151"/>
      <c r="DG410" s="151"/>
      <c r="DH410" s="151"/>
      <c r="DI410" s="151"/>
      <c r="DJ410" s="151"/>
      <c r="DK410" s="151"/>
      <c r="DL410" s="151"/>
      <c r="DM410" s="151"/>
      <c r="DN410" s="151"/>
      <c r="DO410" s="151"/>
      <c r="DP410" s="151"/>
      <c r="DQ410" s="151"/>
      <c r="DR410" s="151"/>
      <c r="DS410" s="151"/>
      <c r="DT410" s="151"/>
      <c r="DU410" s="151"/>
      <c r="DV410" s="151"/>
      <c r="DW410" s="151"/>
      <c r="DX410" s="151"/>
      <c r="DY410" s="151"/>
      <c r="DZ410" s="151"/>
      <c r="EA410" s="151"/>
      <c r="EB410" s="151"/>
      <c r="EC410" s="151"/>
      <c r="ED410" s="151"/>
      <c r="EE410" s="151"/>
      <c r="EF410" s="151"/>
      <c r="EG410" s="151"/>
      <c r="EH410" s="151"/>
      <c r="EI410" s="151"/>
      <c r="EJ410" s="151"/>
      <c r="EK410" s="151"/>
      <c r="EL410" s="151"/>
      <c r="EM410" s="151"/>
      <c r="EN410" s="151"/>
      <c r="EO410" s="151"/>
      <c r="EP410" s="151"/>
      <c r="EQ410" s="151"/>
      <c r="ER410" s="151"/>
      <c r="ES410" s="151"/>
      <c r="ET410" s="151"/>
      <c r="EU410" s="151"/>
      <c r="EV410" s="151"/>
      <c r="EW410" s="151"/>
      <c r="EX410" s="151"/>
      <c r="EY410" s="151"/>
      <c r="EZ410" s="151"/>
      <c r="FA410" s="151"/>
      <c r="FB410" s="151"/>
      <c r="FC410" s="151"/>
      <c r="FD410" s="151"/>
      <c r="FE410" s="151"/>
      <c r="FF410" s="151"/>
      <c r="FG410" s="151"/>
      <c r="FH410" s="151"/>
      <c r="FI410" s="151"/>
      <c r="FJ410" s="151"/>
      <c r="FK410" s="151"/>
      <c r="FL410" s="151"/>
      <c r="FM410" s="151"/>
      <c r="FN410" s="151"/>
      <c r="FO410" s="151"/>
      <c r="FP410" s="151"/>
      <c r="FQ410" s="151"/>
      <c r="FR410" s="151"/>
      <c r="FS410" s="151"/>
      <c r="FT410" s="151"/>
      <c r="FU410" s="151"/>
      <c r="FV410" s="151"/>
      <c r="FW410" s="151"/>
      <c r="FX410" s="151"/>
      <c r="FY410" s="151"/>
      <c r="FZ410" s="151"/>
      <c r="GA410" s="151"/>
      <c r="GB410" s="151"/>
      <c r="GC410" s="151"/>
      <c r="GD410" s="151"/>
      <c r="GE410" s="151"/>
      <c r="GF410" s="151"/>
      <c r="GG410" s="151"/>
      <c r="GH410" s="151"/>
      <c r="GI410" s="151"/>
      <c r="GJ410" s="151"/>
      <c r="GK410" s="151"/>
      <c r="GL410" s="151"/>
      <c r="GM410" s="151"/>
      <c r="GN410" s="151"/>
      <c r="GO410" s="151"/>
      <c r="GP410" s="151"/>
      <c r="GQ410" s="151"/>
      <c r="GR410" s="151"/>
      <c r="GS410" s="151"/>
      <c r="GT410" s="151"/>
      <c r="GU410" s="151"/>
      <c r="GV410" s="151"/>
      <c r="GW410" s="151"/>
      <c r="GX410" s="151"/>
      <c r="GY410" s="151"/>
      <c r="GZ410" s="151"/>
      <c r="HA410" s="151"/>
      <c r="HB410" s="151"/>
      <c r="HC410" s="151"/>
      <c r="HD410" s="151"/>
      <c r="HE410" s="151"/>
      <c r="HF410" s="151"/>
      <c r="HG410" s="151"/>
      <c r="HH410" s="151"/>
      <c r="HI410" s="151"/>
      <c r="HJ410" s="151"/>
      <c r="HK410" s="151"/>
      <c r="HL410" s="151"/>
      <c r="HM410" s="151"/>
      <c r="HN410" s="151"/>
      <c r="HO410" s="151"/>
      <c r="HP410" s="151"/>
      <c r="HQ410" s="151"/>
      <c r="HR410" s="151"/>
      <c r="HS410" s="151"/>
      <c r="HT410" s="151"/>
      <c r="HU410" s="151"/>
      <c r="HV410" s="151"/>
      <c r="HW410" s="151"/>
      <c r="HX410" s="151"/>
      <c r="HY410" s="151"/>
      <c r="HZ410" s="151"/>
      <c r="IA410" s="151"/>
      <c r="IB410" s="151"/>
    </row>
    <row r="411" spans="1:236" s="3" customFormat="1" ht="15">
      <c r="A411" s="129">
        <v>410</v>
      </c>
      <c r="B411" s="130" t="s">
        <v>1268</v>
      </c>
      <c r="C411" s="131" t="s">
        <v>2326</v>
      </c>
      <c r="D411" s="11"/>
      <c r="E411" s="11"/>
      <c r="F411" s="131" t="s">
        <v>746</v>
      </c>
      <c r="G411" s="133" t="s">
        <v>1270</v>
      </c>
      <c r="H411" s="134" t="s">
        <v>1249</v>
      </c>
      <c r="I411" s="426" t="s">
        <v>2331</v>
      </c>
      <c r="J411" s="428" t="s">
        <v>2332</v>
      </c>
      <c r="K411" s="128">
        <f ca="1" t="shared" si="15"/>
        <v>10</v>
      </c>
      <c r="L411" s="137"/>
      <c r="M411" s="131"/>
      <c r="N411" s="131"/>
      <c r="O411" s="132">
        <v>1</v>
      </c>
      <c r="P411" s="129">
        <v>315</v>
      </c>
      <c r="Q411" s="157">
        <v>0</v>
      </c>
      <c r="R411" s="129">
        <f t="shared" si="14"/>
        <v>315</v>
      </c>
      <c r="S411" s="129"/>
      <c r="T411" s="153"/>
      <c r="U411" s="129" t="s">
        <v>1041</v>
      </c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  <c r="BI411" s="151"/>
      <c r="BJ411" s="151"/>
      <c r="BK411" s="151"/>
      <c r="BL411" s="151"/>
      <c r="BM411" s="151"/>
      <c r="BN411" s="151"/>
      <c r="BO411" s="151"/>
      <c r="BP411" s="151"/>
      <c r="BQ411" s="151"/>
      <c r="BR411" s="151"/>
      <c r="BS411" s="151"/>
      <c r="BT411" s="151"/>
      <c r="BU411" s="151"/>
      <c r="BV411" s="151"/>
      <c r="BW411" s="151"/>
      <c r="BX411" s="151"/>
      <c r="BY411" s="151"/>
      <c r="BZ411" s="151"/>
      <c r="CA411" s="151"/>
      <c r="CB411" s="151"/>
      <c r="CC411" s="151"/>
      <c r="CD411" s="151"/>
      <c r="CE411" s="151"/>
      <c r="CF411" s="151"/>
      <c r="CG411" s="151"/>
      <c r="CH411" s="151"/>
      <c r="CI411" s="151"/>
      <c r="CJ411" s="151"/>
      <c r="CK411" s="151"/>
      <c r="CL411" s="151"/>
      <c r="CM411" s="151"/>
      <c r="CN411" s="151"/>
      <c r="CO411" s="151"/>
      <c r="CP411" s="151"/>
      <c r="CQ411" s="151"/>
      <c r="CR411" s="151"/>
      <c r="CS411" s="151"/>
      <c r="CT411" s="151"/>
      <c r="CU411" s="151"/>
      <c r="CV411" s="151"/>
      <c r="CW411" s="151"/>
      <c r="CX411" s="151"/>
      <c r="CY411" s="151"/>
      <c r="CZ411" s="151"/>
      <c r="DA411" s="151"/>
      <c r="DB411" s="151"/>
      <c r="DC411" s="151"/>
      <c r="DD411" s="151"/>
      <c r="DE411" s="151"/>
      <c r="DF411" s="151"/>
      <c r="DG411" s="151"/>
      <c r="DH411" s="151"/>
      <c r="DI411" s="151"/>
      <c r="DJ411" s="151"/>
      <c r="DK411" s="151"/>
      <c r="DL411" s="151"/>
      <c r="DM411" s="151"/>
      <c r="DN411" s="151"/>
      <c r="DO411" s="151"/>
      <c r="DP411" s="151"/>
      <c r="DQ411" s="151"/>
      <c r="DR411" s="151"/>
      <c r="DS411" s="151"/>
      <c r="DT411" s="151"/>
      <c r="DU411" s="151"/>
      <c r="DV411" s="151"/>
      <c r="DW411" s="151"/>
      <c r="DX411" s="151"/>
      <c r="DY411" s="151"/>
      <c r="DZ411" s="151"/>
      <c r="EA411" s="151"/>
      <c r="EB411" s="151"/>
      <c r="EC411" s="151"/>
      <c r="ED411" s="151"/>
      <c r="EE411" s="151"/>
      <c r="EF411" s="151"/>
      <c r="EG411" s="151"/>
      <c r="EH411" s="151"/>
      <c r="EI411" s="151"/>
      <c r="EJ411" s="151"/>
      <c r="EK411" s="151"/>
      <c r="EL411" s="151"/>
      <c r="EM411" s="151"/>
      <c r="EN411" s="151"/>
      <c r="EO411" s="151"/>
      <c r="EP411" s="151"/>
      <c r="EQ411" s="151"/>
      <c r="ER411" s="151"/>
      <c r="ES411" s="151"/>
      <c r="ET411" s="151"/>
      <c r="EU411" s="151"/>
      <c r="EV411" s="151"/>
      <c r="EW411" s="151"/>
      <c r="EX411" s="151"/>
      <c r="EY411" s="151"/>
      <c r="EZ411" s="151"/>
      <c r="FA411" s="151"/>
      <c r="FB411" s="151"/>
      <c r="FC411" s="151"/>
      <c r="FD411" s="151"/>
      <c r="FE411" s="151"/>
      <c r="FF411" s="151"/>
      <c r="FG411" s="151"/>
      <c r="FH411" s="151"/>
      <c r="FI411" s="151"/>
      <c r="FJ411" s="151"/>
      <c r="FK411" s="151"/>
      <c r="FL411" s="151"/>
      <c r="FM411" s="151"/>
      <c r="FN411" s="151"/>
      <c r="FO411" s="151"/>
      <c r="FP411" s="151"/>
      <c r="FQ411" s="151"/>
      <c r="FR411" s="151"/>
      <c r="FS411" s="151"/>
      <c r="FT411" s="151"/>
      <c r="FU411" s="151"/>
      <c r="FV411" s="151"/>
      <c r="FW411" s="151"/>
      <c r="FX411" s="151"/>
      <c r="FY411" s="151"/>
      <c r="FZ411" s="151"/>
      <c r="GA411" s="151"/>
      <c r="GB411" s="151"/>
      <c r="GC411" s="151"/>
      <c r="GD411" s="151"/>
      <c r="GE411" s="151"/>
      <c r="GF411" s="151"/>
      <c r="GG411" s="151"/>
      <c r="GH411" s="151"/>
      <c r="GI411" s="151"/>
      <c r="GJ411" s="151"/>
      <c r="GK411" s="151"/>
      <c r="GL411" s="151"/>
      <c r="GM411" s="151"/>
      <c r="GN411" s="151"/>
      <c r="GO411" s="151"/>
      <c r="GP411" s="151"/>
      <c r="GQ411" s="151"/>
      <c r="GR411" s="151"/>
      <c r="GS411" s="151"/>
      <c r="GT411" s="151"/>
      <c r="GU411" s="151"/>
      <c r="GV411" s="151"/>
      <c r="GW411" s="151"/>
      <c r="GX411" s="151"/>
      <c r="GY411" s="151"/>
      <c r="GZ411" s="151"/>
      <c r="HA411" s="151"/>
      <c r="HB411" s="151"/>
      <c r="HC411" s="151"/>
      <c r="HD411" s="151"/>
      <c r="HE411" s="151"/>
      <c r="HF411" s="151"/>
      <c r="HG411" s="151"/>
      <c r="HH411" s="151"/>
      <c r="HI411" s="151"/>
      <c r="HJ411" s="151"/>
      <c r="HK411" s="151"/>
      <c r="HL411" s="151"/>
      <c r="HM411" s="151"/>
      <c r="HN411" s="151"/>
      <c r="HO411" s="151"/>
      <c r="HP411" s="151"/>
      <c r="HQ411" s="151"/>
      <c r="HR411" s="151"/>
      <c r="HS411" s="151"/>
      <c r="HT411" s="151"/>
      <c r="HU411" s="151"/>
      <c r="HV411" s="151"/>
      <c r="HW411" s="151"/>
      <c r="HX411" s="151"/>
      <c r="HY411" s="151"/>
      <c r="HZ411" s="151"/>
      <c r="IA411" s="151"/>
      <c r="IB411" s="151"/>
    </row>
    <row r="412" spans="1:236" s="3" customFormat="1" ht="15">
      <c r="A412" s="129">
        <v>411</v>
      </c>
      <c r="B412" s="130" t="s">
        <v>1268</v>
      </c>
      <c r="C412" s="131" t="s">
        <v>2326</v>
      </c>
      <c r="D412" s="11"/>
      <c r="E412" s="11"/>
      <c r="F412" s="131" t="s">
        <v>747</v>
      </c>
      <c r="G412" s="133" t="s">
        <v>1270</v>
      </c>
      <c r="H412" s="134" t="s">
        <v>1249</v>
      </c>
      <c r="I412" s="426" t="s">
        <v>2333</v>
      </c>
      <c r="J412" s="428" t="s">
        <v>2334</v>
      </c>
      <c r="K412" s="128">
        <f ca="1" t="shared" si="15"/>
        <v>12</v>
      </c>
      <c r="L412" s="137"/>
      <c r="M412" s="131"/>
      <c r="N412" s="131"/>
      <c r="O412" s="129">
        <v>1</v>
      </c>
      <c r="P412" s="129">
        <v>315</v>
      </c>
      <c r="Q412" s="157">
        <v>0</v>
      </c>
      <c r="R412" s="129">
        <f t="shared" si="14"/>
        <v>315</v>
      </c>
      <c r="S412" s="129"/>
      <c r="T412" s="153"/>
      <c r="U412" s="129" t="s">
        <v>1041</v>
      </c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  <c r="BI412" s="151"/>
      <c r="BJ412" s="151"/>
      <c r="BK412" s="151"/>
      <c r="BL412" s="151"/>
      <c r="BM412" s="151"/>
      <c r="BN412" s="151"/>
      <c r="BO412" s="151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  <c r="BZ412" s="151"/>
      <c r="CA412" s="151"/>
      <c r="CB412" s="151"/>
      <c r="CC412" s="151"/>
      <c r="CD412" s="151"/>
      <c r="CE412" s="151"/>
      <c r="CF412" s="151"/>
      <c r="CG412" s="151"/>
      <c r="CH412" s="151"/>
      <c r="CI412" s="151"/>
      <c r="CJ412" s="151"/>
      <c r="CK412" s="151"/>
      <c r="CL412" s="151"/>
      <c r="CM412" s="151"/>
      <c r="CN412" s="151"/>
      <c r="CO412" s="151"/>
      <c r="CP412" s="151"/>
      <c r="CQ412" s="151"/>
      <c r="CR412" s="151"/>
      <c r="CS412" s="151"/>
      <c r="CT412" s="151"/>
      <c r="CU412" s="151"/>
      <c r="CV412" s="151"/>
      <c r="CW412" s="151"/>
      <c r="CX412" s="151"/>
      <c r="CY412" s="151"/>
      <c r="CZ412" s="151"/>
      <c r="DA412" s="151"/>
      <c r="DB412" s="151"/>
      <c r="DC412" s="151"/>
      <c r="DD412" s="151"/>
      <c r="DE412" s="151"/>
      <c r="DF412" s="151"/>
      <c r="DG412" s="151"/>
      <c r="DH412" s="151"/>
      <c r="DI412" s="151"/>
      <c r="DJ412" s="151"/>
      <c r="DK412" s="151"/>
      <c r="DL412" s="151"/>
      <c r="DM412" s="151"/>
      <c r="DN412" s="151"/>
      <c r="DO412" s="151"/>
      <c r="DP412" s="151"/>
      <c r="DQ412" s="151"/>
      <c r="DR412" s="151"/>
      <c r="DS412" s="151"/>
      <c r="DT412" s="151"/>
      <c r="DU412" s="151"/>
      <c r="DV412" s="151"/>
      <c r="DW412" s="151"/>
      <c r="DX412" s="151"/>
      <c r="DY412" s="151"/>
      <c r="DZ412" s="151"/>
      <c r="EA412" s="151"/>
      <c r="EB412" s="151"/>
      <c r="EC412" s="151"/>
      <c r="ED412" s="151"/>
      <c r="EE412" s="151"/>
      <c r="EF412" s="151"/>
      <c r="EG412" s="151"/>
      <c r="EH412" s="151"/>
      <c r="EI412" s="151"/>
      <c r="EJ412" s="151"/>
      <c r="EK412" s="151"/>
      <c r="EL412" s="151"/>
      <c r="EM412" s="151"/>
      <c r="EN412" s="151"/>
      <c r="EO412" s="151"/>
      <c r="EP412" s="151"/>
      <c r="EQ412" s="151"/>
      <c r="ER412" s="151"/>
      <c r="ES412" s="151"/>
      <c r="ET412" s="151"/>
      <c r="EU412" s="151"/>
      <c r="EV412" s="151"/>
      <c r="EW412" s="151"/>
      <c r="EX412" s="151"/>
      <c r="EY412" s="151"/>
      <c r="EZ412" s="151"/>
      <c r="FA412" s="151"/>
      <c r="FB412" s="151"/>
      <c r="FC412" s="151"/>
      <c r="FD412" s="151"/>
      <c r="FE412" s="151"/>
      <c r="FF412" s="151"/>
      <c r="FG412" s="151"/>
      <c r="FH412" s="151"/>
      <c r="FI412" s="151"/>
      <c r="FJ412" s="151"/>
      <c r="FK412" s="151"/>
      <c r="FL412" s="151"/>
      <c r="FM412" s="151"/>
      <c r="FN412" s="151"/>
      <c r="FO412" s="151"/>
      <c r="FP412" s="151"/>
      <c r="FQ412" s="151"/>
      <c r="FR412" s="151"/>
      <c r="FS412" s="151"/>
      <c r="FT412" s="151"/>
      <c r="FU412" s="151"/>
      <c r="FV412" s="151"/>
      <c r="FW412" s="151"/>
      <c r="FX412" s="151"/>
      <c r="FY412" s="151"/>
      <c r="FZ412" s="151"/>
      <c r="GA412" s="151"/>
      <c r="GB412" s="151"/>
      <c r="GC412" s="151"/>
      <c r="GD412" s="151"/>
      <c r="GE412" s="151"/>
      <c r="GF412" s="151"/>
      <c r="GG412" s="151"/>
      <c r="GH412" s="151"/>
      <c r="GI412" s="151"/>
      <c r="GJ412" s="151"/>
      <c r="GK412" s="151"/>
      <c r="GL412" s="151"/>
      <c r="GM412" s="151"/>
      <c r="GN412" s="151"/>
      <c r="GO412" s="151"/>
      <c r="GP412" s="151"/>
      <c r="GQ412" s="151"/>
      <c r="GR412" s="151"/>
      <c r="GS412" s="151"/>
      <c r="GT412" s="151"/>
      <c r="GU412" s="151"/>
      <c r="GV412" s="151"/>
      <c r="GW412" s="151"/>
      <c r="GX412" s="151"/>
      <c r="GY412" s="151"/>
      <c r="GZ412" s="151"/>
      <c r="HA412" s="151"/>
      <c r="HB412" s="151"/>
      <c r="HC412" s="151"/>
      <c r="HD412" s="151"/>
      <c r="HE412" s="151"/>
      <c r="HF412" s="151"/>
      <c r="HG412" s="151"/>
      <c r="HH412" s="151"/>
      <c r="HI412" s="151"/>
      <c r="HJ412" s="151"/>
      <c r="HK412" s="151"/>
      <c r="HL412" s="151"/>
      <c r="HM412" s="151"/>
      <c r="HN412" s="151"/>
      <c r="HO412" s="151"/>
      <c r="HP412" s="151"/>
      <c r="HQ412" s="151"/>
      <c r="HR412" s="151"/>
      <c r="HS412" s="151"/>
      <c r="HT412" s="151"/>
      <c r="HU412" s="151"/>
      <c r="HV412" s="151"/>
      <c r="HW412" s="151"/>
      <c r="HX412" s="151"/>
      <c r="HY412" s="151"/>
      <c r="HZ412" s="151"/>
      <c r="IA412" s="151"/>
      <c r="IB412" s="151"/>
    </row>
    <row r="413" spans="1:236" s="3" customFormat="1" ht="15">
      <c r="A413" s="129">
        <v>412</v>
      </c>
      <c r="B413" s="130" t="s">
        <v>1268</v>
      </c>
      <c r="C413" s="131" t="s">
        <v>2326</v>
      </c>
      <c r="D413" s="11">
        <v>4114800433</v>
      </c>
      <c r="E413" s="11">
        <v>2101568565</v>
      </c>
      <c r="F413" s="131" t="s">
        <v>748</v>
      </c>
      <c r="G413" s="133" t="s">
        <v>1270</v>
      </c>
      <c r="H413" s="134" t="s">
        <v>1249</v>
      </c>
      <c r="I413" s="147" t="s">
        <v>2335</v>
      </c>
      <c r="J413" s="428" t="s">
        <v>2336</v>
      </c>
      <c r="K413" s="128">
        <f ca="1" t="shared" si="15"/>
        <v>58</v>
      </c>
      <c r="L413" s="137" t="s">
        <v>1141</v>
      </c>
      <c r="M413" s="131" t="s">
        <v>1328</v>
      </c>
      <c r="N413" s="131" t="s">
        <v>744</v>
      </c>
      <c r="O413" s="132">
        <v>1</v>
      </c>
      <c r="P413" s="129">
        <v>315</v>
      </c>
      <c r="Q413" s="157">
        <v>0</v>
      </c>
      <c r="R413" s="129">
        <f t="shared" si="14"/>
        <v>315</v>
      </c>
      <c r="S413" s="129">
        <v>5.6</v>
      </c>
      <c r="T413" s="153">
        <v>13592328068</v>
      </c>
      <c r="U413" s="129" t="s">
        <v>1041</v>
      </c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1"/>
      <c r="BN413" s="151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  <c r="BZ413" s="151"/>
      <c r="CA413" s="151"/>
      <c r="CB413" s="151"/>
      <c r="CC413" s="151"/>
      <c r="CD413" s="151"/>
      <c r="CE413" s="151"/>
      <c r="CF413" s="151"/>
      <c r="CG413" s="151"/>
      <c r="CH413" s="151"/>
      <c r="CI413" s="151"/>
      <c r="CJ413" s="151"/>
      <c r="CK413" s="151"/>
      <c r="CL413" s="151"/>
      <c r="CM413" s="151"/>
      <c r="CN413" s="151"/>
      <c r="CO413" s="151"/>
      <c r="CP413" s="151"/>
      <c r="CQ413" s="151"/>
      <c r="CR413" s="151"/>
      <c r="CS413" s="151"/>
      <c r="CT413" s="151"/>
      <c r="CU413" s="151"/>
      <c r="CV413" s="151"/>
      <c r="CW413" s="151"/>
      <c r="CX413" s="151"/>
      <c r="CY413" s="151"/>
      <c r="CZ413" s="151"/>
      <c r="DA413" s="151"/>
      <c r="DB413" s="151"/>
      <c r="DC413" s="151"/>
      <c r="DD413" s="151"/>
      <c r="DE413" s="151"/>
      <c r="DF413" s="151"/>
      <c r="DG413" s="151"/>
      <c r="DH413" s="151"/>
      <c r="DI413" s="151"/>
      <c r="DJ413" s="151"/>
      <c r="DK413" s="151"/>
      <c r="DL413" s="151"/>
      <c r="DM413" s="151"/>
      <c r="DN413" s="151"/>
      <c r="DO413" s="151"/>
      <c r="DP413" s="151"/>
      <c r="DQ413" s="151"/>
      <c r="DR413" s="151"/>
      <c r="DS413" s="151"/>
      <c r="DT413" s="151"/>
      <c r="DU413" s="151"/>
      <c r="DV413" s="151"/>
      <c r="DW413" s="151"/>
      <c r="DX413" s="151"/>
      <c r="DY413" s="151"/>
      <c r="DZ413" s="151"/>
      <c r="EA413" s="151"/>
      <c r="EB413" s="151"/>
      <c r="EC413" s="151"/>
      <c r="ED413" s="151"/>
      <c r="EE413" s="151"/>
      <c r="EF413" s="151"/>
      <c r="EG413" s="151"/>
      <c r="EH413" s="151"/>
      <c r="EI413" s="151"/>
      <c r="EJ413" s="151"/>
      <c r="EK413" s="151"/>
      <c r="EL413" s="151"/>
      <c r="EM413" s="151"/>
      <c r="EN413" s="151"/>
      <c r="EO413" s="151"/>
      <c r="EP413" s="151"/>
      <c r="EQ413" s="151"/>
      <c r="ER413" s="151"/>
      <c r="ES413" s="151"/>
      <c r="ET413" s="151"/>
      <c r="EU413" s="151"/>
      <c r="EV413" s="151"/>
      <c r="EW413" s="151"/>
      <c r="EX413" s="151"/>
      <c r="EY413" s="151"/>
      <c r="EZ413" s="151"/>
      <c r="FA413" s="151"/>
      <c r="FB413" s="151"/>
      <c r="FC413" s="151"/>
      <c r="FD413" s="151"/>
      <c r="FE413" s="151"/>
      <c r="FF413" s="151"/>
      <c r="FG413" s="151"/>
      <c r="FH413" s="151"/>
      <c r="FI413" s="151"/>
      <c r="FJ413" s="151"/>
      <c r="FK413" s="151"/>
      <c r="FL413" s="151"/>
      <c r="FM413" s="151"/>
      <c r="FN413" s="151"/>
      <c r="FO413" s="151"/>
      <c r="FP413" s="151"/>
      <c r="FQ413" s="151"/>
      <c r="FR413" s="151"/>
      <c r="FS413" s="151"/>
      <c r="FT413" s="151"/>
      <c r="FU413" s="151"/>
      <c r="FV413" s="151"/>
      <c r="FW413" s="151"/>
      <c r="FX413" s="151"/>
      <c r="FY413" s="151"/>
      <c r="FZ413" s="151"/>
      <c r="GA413" s="151"/>
      <c r="GB413" s="151"/>
      <c r="GC413" s="151"/>
      <c r="GD413" s="151"/>
      <c r="GE413" s="151"/>
      <c r="GF413" s="151"/>
      <c r="GG413" s="151"/>
      <c r="GH413" s="151"/>
      <c r="GI413" s="151"/>
      <c r="GJ413" s="151"/>
      <c r="GK413" s="151"/>
      <c r="GL413" s="151"/>
      <c r="GM413" s="151"/>
      <c r="GN413" s="151"/>
      <c r="GO413" s="151"/>
      <c r="GP413" s="151"/>
      <c r="GQ413" s="151"/>
      <c r="GR413" s="151"/>
      <c r="GS413" s="151"/>
      <c r="GT413" s="151"/>
      <c r="GU413" s="151"/>
      <c r="GV413" s="151"/>
      <c r="GW413" s="151"/>
      <c r="GX413" s="151"/>
      <c r="GY413" s="151"/>
      <c r="GZ413" s="151"/>
      <c r="HA413" s="151"/>
      <c r="HB413" s="151"/>
      <c r="HC413" s="151"/>
      <c r="HD413" s="151"/>
      <c r="HE413" s="151"/>
      <c r="HF413" s="151"/>
      <c r="HG413" s="151"/>
      <c r="HH413" s="151"/>
      <c r="HI413" s="151"/>
      <c r="HJ413" s="151"/>
      <c r="HK413" s="151"/>
      <c r="HL413" s="151"/>
      <c r="HM413" s="151"/>
      <c r="HN413" s="151"/>
      <c r="HO413" s="151"/>
      <c r="HP413" s="151"/>
      <c r="HQ413" s="151"/>
      <c r="HR413" s="151"/>
      <c r="HS413" s="151"/>
      <c r="HT413" s="151"/>
      <c r="HU413" s="151"/>
      <c r="HV413" s="151"/>
      <c r="HW413" s="151"/>
      <c r="HX413" s="151"/>
      <c r="HY413" s="151"/>
      <c r="HZ413" s="151"/>
      <c r="IA413" s="151"/>
      <c r="IB413" s="151"/>
    </row>
    <row r="414" spans="1:236" s="124" customFormat="1" ht="15">
      <c r="A414" s="129">
        <v>413</v>
      </c>
      <c r="B414" s="130" t="s">
        <v>1268</v>
      </c>
      <c r="C414" s="131" t="s">
        <v>2326</v>
      </c>
      <c r="D414" s="138" t="s">
        <v>2337</v>
      </c>
      <c r="E414" s="138" t="s">
        <v>2338</v>
      </c>
      <c r="F414" s="137" t="s">
        <v>749</v>
      </c>
      <c r="G414" s="133" t="s">
        <v>1270</v>
      </c>
      <c r="H414" s="134" t="s">
        <v>1249</v>
      </c>
      <c r="I414" s="147" t="s">
        <v>2339</v>
      </c>
      <c r="J414" s="137" t="s">
        <v>2340</v>
      </c>
      <c r="K414" s="128">
        <f ca="1" t="shared" si="15"/>
        <v>19</v>
      </c>
      <c r="L414" s="149">
        <v>202006</v>
      </c>
      <c r="M414" s="137" t="s">
        <v>1252</v>
      </c>
      <c r="N414" s="137" t="s">
        <v>750</v>
      </c>
      <c r="O414" s="129">
        <v>1</v>
      </c>
      <c r="P414" s="129">
        <v>315</v>
      </c>
      <c r="Q414" s="157">
        <v>0</v>
      </c>
      <c r="R414" s="129">
        <f t="shared" si="14"/>
        <v>315</v>
      </c>
      <c r="S414" s="129">
        <v>5.6</v>
      </c>
      <c r="T414" s="153">
        <v>13849696229</v>
      </c>
      <c r="U414" s="129" t="s">
        <v>1041</v>
      </c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7"/>
      <c r="BN414" s="167"/>
      <c r="BO414" s="167"/>
      <c r="BP414" s="167"/>
      <c r="BQ414" s="167"/>
      <c r="BR414" s="167"/>
      <c r="BS414" s="167"/>
      <c r="BT414" s="167"/>
      <c r="BU414" s="167"/>
      <c r="BV414" s="167"/>
      <c r="BW414" s="167"/>
      <c r="BX414" s="167"/>
      <c r="BY414" s="167"/>
      <c r="BZ414" s="167"/>
      <c r="CA414" s="167"/>
      <c r="CB414" s="167"/>
      <c r="CC414" s="167"/>
      <c r="CD414" s="167"/>
      <c r="CE414" s="167"/>
      <c r="CF414" s="167"/>
      <c r="CG414" s="167"/>
      <c r="CH414" s="167"/>
      <c r="CI414" s="167"/>
      <c r="CJ414" s="167"/>
      <c r="CK414" s="167"/>
      <c r="CL414" s="167"/>
      <c r="CM414" s="167"/>
      <c r="CN414" s="167"/>
      <c r="CO414" s="167"/>
      <c r="CP414" s="167"/>
      <c r="CQ414" s="167"/>
      <c r="CR414" s="167"/>
      <c r="CS414" s="167"/>
      <c r="CT414" s="167"/>
      <c r="CU414" s="167"/>
      <c r="CV414" s="167"/>
      <c r="CW414" s="167"/>
      <c r="CX414" s="167"/>
      <c r="CY414" s="167"/>
      <c r="CZ414" s="167"/>
      <c r="DA414" s="167"/>
      <c r="DB414" s="167"/>
      <c r="DC414" s="167"/>
      <c r="DD414" s="167"/>
      <c r="DE414" s="167"/>
      <c r="DF414" s="167"/>
      <c r="DG414" s="167"/>
      <c r="DH414" s="167"/>
      <c r="DI414" s="167"/>
      <c r="DJ414" s="167"/>
      <c r="DK414" s="167"/>
      <c r="DL414" s="167"/>
      <c r="DM414" s="167"/>
      <c r="DN414" s="167"/>
      <c r="DO414" s="167"/>
      <c r="DP414" s="167"/>
      <c r="DQ414" s="167"/>
      <c r="DR414" s="167"/>
      <c r="DS414" s="167"/>
      <c r="DT414" s="167"/>
      <c r="DU414" s="167"/>
      <c r="DV414" s="167"/>
      <c r="DW414" s="167"/>
      <c r="DX414" s="167"/>
      <c r="DY414" s="167"/>
      <c r="DZ414" s="167"/>
      <c r="EA414" s="167"/>
      <c r="EB414" s="167"/>
      <c r="EC414" s="167"/>
      <c r="ED414" s="167"/>
      <c r="EE414" s="167"/>
      <c r="EF414" s="167"/>
      <c r="EG414" s="167"/>
      <c r="EH414" s="167"/>
      <c r="EI414" s="167"/>
      <c r="EJ414" s="167"/>
      <c r="EK414" s="167"/>
      <c r="EL414" s="167"/>
      <c r="EM414" s="167"/>
      <c r="EN414" s="167"/>
      <c r="EO414" s="167"/>
      <c r="EP414" s="167"/>
      <c r="EQ414" s="167"/>
      <c r="ER414" s="167"/>
      <c r="ES414" s="167"/>
      <c r="ET414" s="167"/>
      <c r="EU414" s="167"/>
      <c r="EV414" s="167"/>
      <c r="EW414" s="167"/>
      <c r="EX414" s="167"/>
      <c r="EY414" s="167"/>
      <c r="EZ414" s="167"/>
      <c r="FA414" s="167"/>
      <c r="FB414" s="167"/>
      <c r="FC414" s="167"/>
      <c r="FD414" s="167"/>
      <c r="FE414" s="167"/>
      <c r="FF414" s="167"/>
      <c r="FG414" s="167"/>
      <c r="FH414" s="167"/>
      <c r="FI414" s="167"/>
      <c r="FJ414" s="167"/>
      <c r="FK414" s="167"/>
      <c r="FL414" s="167"/>
      <c r="FM414" s="167"/>
      <c r="FN414" s="167"/>
      <c r="FO414" s="167"/>
      <c r="FP414" s="167"/>
      <c r="FQ414" s="167"/>
      <c r="FR414" s="167"/>
      <c r="FS414" s="167"/>
      <c r="FT414" s="167"/>
      <c r="FU414" s="167"/>
      <c r="FV414" s="167"/>
      <c r="FW414" s="167"/>
      <c r="FX414" s="167"/>
      <c r="FY414" s="167"/>
      <c r="FZ414" s="167"/>
      <c r="GA414" s="167"/>
      <c r="GB414" s="167"/>
      <c r="GC414" s="167"/>
      <c r="GD414" s="167"/>
      <c r="GE414" s="167"/>
      <c r="GF414" s="167"/>
      <c r="GG414" s="167"/>
      <c r="GH414" s="167"/>
      <c r="GI414" s="167"/>
      <c r="GJ414" s="167"/>
      <c r="GK414" s="167"/>
      <c r="GL414" s="167"/>
      <c r="GM414" s="167"/>
      <c r="GN414" s="167"/>
      <c r="GO414" s="167"/>
      <c r="GP414" s="167"/>
      <c r="GQ414" s="167"/>
      <c r="GR414" s="167"/>
      <c r="GS414" s="167"/>
      <c r="GT414" s="167"/>
      <c r="GU414" s="167"/>
      <c r="GV414" s="167"/>
      <c r="GW414" s="167"/>
      <c r="GX414" s="167"/>
      <c r="GY414" s="167"/>
      <c r="GZ414" s="167"/>
      <c r="HA414" s="167"/>
      <c r="HB414" s="167"/>
      <c r="HC414" s="167"/>
      <c r="HD414" s="167"/>
      <c r="HE414" s="167"/>
      <c r="HF414" s="167"/>
      <c r="HG414" s="167"/>
      <c r="HH414" s="167"/>
      <c r="HI414" s="167"/>
      <c r="HJ414" s="167"/>
      <c r="HK414" s="167"/>
      <c r="HL414" s="167"/>
      <c r="HM414" s="167"/>
      <c r="HN414" s="167"/>
      <c r="HO414" s="167"/>
      <c r="HP414" s="167"/>
      <c r="HQ414" s="167"/>
      <c r="HR414" s="167"/>
      <c r="HS414" s="167"/>
      <c r="HT414" s="167"/>
      <c r="HU414" s="167"/>
      <c r="HV414" s="167"/>
      <c r="HW414" s="167"/>
      <c r="HX414" s="167"/>
      <c r="HY414" s="167"/>
      <c r="HZ414" s="167"/>
      <c r="IA414" s="167"/>
      <c r="IB414" s="167"/>
    </row>
    <row r="415" spans="1:236" s="124" customFormat="1" ht="15">
      <c r="A415" s="129">
        <v>414</v>
      </c>
      <c r="B415" s="130" t="s">
        <v>1268</v>
      </c>
      <c r="C415" s="131" t="s">
        <v>2326</v>
      </c>
      <c r="D415" s="138" t="s">
        <v>2341</v>
      </c>
      <c r="E415" s="138" t="s">
        <v>2342</v>
      </c>
      <c r="F415" s="131" t="s">
        <v>751</v>
      </c>
      <c r="G415" s="133" t="s">
        <v>1270</v>
      </c>
      <c r="H415" s="134" t="s">
        <v>1249</v>
      </c>
      <c r="I415" s="147" t="s">
        <v>2343</v>
      </c>
      <c r="J415" s="431" t="s">
        <v>2344</v>
      </c>
      <c r="K415" s="128">
        <f ca="1" t="shared" si="15"/>
        <v>79</v>
      </c>
      <c r="L415" s="139">
        <v>202008</v>
      </c>
      <c r="M415" s="11" t="s">
        <v>1392</v>
      </c>
      <c r="N415" s="139" t="s">
        <v>752</v>
      </c>
      <c r="O415" s="132">
        <v>1</v>
      </c>
      <c r="P415" s="129">
        <v>315</v>
      </c>
      <c r="Q415" s="157">
        <v>0</v>
      </c>
      <c r="R415" s="129">
        <f t="shared" si="14"/>
        <v>315</v>
      </c>
      <c r="S415" s="129">
        <v>5.6</v>
      </c>
      <c r="T415" s="153">
        <v>15836487251</v>
      </c>
      <c r="U415" s="129" t="s">
        <v>1041</v>
      </c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7"/>
      <c r="BN415" s="167"/>
      <c r="BO415" s="167"/>
      <c r="BP415" s="167"/>
      <c r="BQ415" s="167"/>
      <c r="BR415" s="167"/>
      <c r="BS415" s="167"/>
      <c r="BT415" s="167"/>
      <c r="BU415" s="167"/>
      <c r="BV415" s="167"/>
      <c r="BW415" s="167"/>
      <c r="BX415" s="167"/>
      <c r="BY415" s="167"/>
      <c r="BZ415" s="167"/>
      <c r="CA415" s="167"/>
      <c r="CB415" s="167"/>
      <c r="CC415" s="167"/>
      <c r="CD415" s="167"/>
      <c r="CE415" s="167"/>
      <c r="CF415" s="167"/>
      <c r="CG415" s="167"/>
      <c r="CH415" s="167"/>
      <c r="CI415" s="167"/>
      <c r="CJ415" s="167"/>
      <c r="CK415" s="167"/>
      <c r="CL415" s="167"/>
      <c r="CM415" s="167"/>
      <c r="CN415" s="167"/>
      <c r="CO415" s="167"/>
      <c r="CP415" s="167"/>
      <c r="CQ415" s="167"/>
      <c r="CR415" s="167"/>
      <c r="CS415" s="167"/>
      <c r="CT415" s="167"/>
      <c r="CU415" s="167"/>
      <c r="CV415" s="167"/>
      <c r="CW415" s="167"/>
      <c r="CX415" s="167"/>
      <c r="CY415" s="167"/>
      <c r="CZ415" s="167"/>
      <c r="DA415" s="167"/>
      <c r="DB415" s="167"/>
      <c r="DC415" s="167"/>
      <c r="DD415" s="167"/>
      <c r="DE415" s="167"/>
      <c r="DF415" s="167"/>
      <c r="DG415" s="167"/>
      <c r="DH415" s="167"/>
      <c r="DI415" s="167"/>
      <c r="DJ415" s="167"/>
      <c r="DK415" s="167"/>
      <c r="DL415" s="167"/>
      <c r="DM415" s="167"/>
      <c r="DN415" s="167"/>
      <c r="DO415" s="167"/>
      <c r="DP415" s="167"/>
      <c r="DQ415" s="167"/>
      <c r="DR415" s="167"/>
      <c r="DS415" s="167"/>
      <c r="DT415" s="167"/>
      <c r="DU415" s="167"/>
      <c r="DV415" s="167"/>
      <c r="DW415" s="167"/>
      <c r="DX415" s="167"/>
      <c r="DY415" s="167"/>
      <c r="DZ415" s="167"/>
      <c r="EA415" s="167"/>
      <c r="EB415" s="167"/>
      <c r="EC415" s="167"/>
      <c r="ED415" s="167"/>
      <c r="EE415" s="167"/>
      <c r="EF415" s="167"/>
      <c r="EG415" s="167"/>
      <c r="EH415" s="167"/>
      <c r="EI415" s="167"/>
      <c r="EJ415" s="167"/>
      <c r="EK415" s="167"/>
      <c r="EL415" s="167"/>
      <c r="EM415" s="167"/>
      <c r="EN415" s="167"/>
      <c r="EO415" s="167"/>
      <c r="EP415" s="167"/>
      <c r="EQ415" s="167"/>
      <c r="ER415" s="167"/>
      <c r="ES415" s="167"/>
      <c r="ET415" s="167"/>
      <c r="EU415" s="167"/>
      <c r="EV415" s="167"/>
      <c r="EW415" s="167"/>
      <c r="EX415" s="167"/>
      <c r="EY415" s="167"/>
      <c r="EZ415" s="167"/>
      <c r="FA415" s="167"/>
      <c r="FB415" s="167"/>
      <c r="FC415" s="167"/>
      <c r="FD415" s="167"/>
      <c r="FE415" s="167"/>
      <c r="FF415" s="167"/>
      <c r="FG415" s="167"/>
      <c r="FH415" s="167"/>
      <c r="FI415" s="167"/>
      <c r="FJ415" s="167"/>
      <c r="FK415" s="167"/>
      <c r="FL415" s="167"/>
      <c r="FM415" s="167"/>
      <c r="FN415" s="167"/>
      <c r="FO415" s="167"/>
      <c r="FP415" s="167"/>
      <c r="FQ415" s="167"/>
      <c r="FR415" s="167"/>
      <c r="FS415" s="167"/>
      <c r="FT415" s="167"/>
      <c r="FU415" s="167"/>
      <c r="FV415" s="167"/>
      <c r="FW415" s="167"/>
      <c r="FX415" s="167"/>
      <c r="FY415" s="167"/>
      <c r="FZ415" s="167"/>
      <c r="GA415" s="167"/>
      <c r="GB415" s="167"/>
      <c r="GC415" s="167"/>
      <c r="GD415" s="167"/>
      <c r="GE415" s="167"/>
      <c r="GF415" s="167"/>
      <c r="GG415" s="167"/>
      <c r="GH415" s="167"/>
      <c r="GI415" s="167"/>
      <c r="GJ415" s="167"/>
      <c r="GK415" s="167"/>
      <c r="GL415" s="167"/>
      <c r="GM415" s="167"/>
      <c r="GN415" s="167"/>
      <c r="GO415" s="167"/>
      <c r="GP415" s="167"/>
      <c r="GQ415" s="167"/>
      <c r="GR415" s="167"/>
      <c r="GS415" s="167"/>
      <c r="GT415" s="167"/>
      <c r="GU415" s="167"/>
      <c r="GV415" s="167"/>
      <c r="GW415" s="167"/>
      <c r="GX415" s="167"/>
      <c r="GY415" s="167"/>
      <c r="GZ415" s="167"/>
      <c r="HA415" s="167"/>
      <c r="HB415" s="167"/>
      <c r="HC415" s="167"/>
      <c r="HD415" s="167"/>
      <c r="HE415" s="167"/>
      <c r="HF415" s="167"/>
      <c r="HG415" s="167"/>
      <c r="HH415" s="167"/>
      <c r="HI415" s="167"/>
      <c r="HJ415" s="167"/>
      <c r="HK415" s="167"/>
      <c r="HL415" s="167"/>
      <c r="HM415" s="167"/>
      <c r="HN415" s="167"/>
      <c r="HO415" s="167"/>
      <c r="HP415" s="167"/>
      <c r="HQ415" s="167"/>
      <c r="HR415" s="167"/>
      <c r="HS415" s="167"/>
      <c r="HT415" s="167"/>
      <c r="HU415" s="167"/>
      <c r="HV415" s="167"/>
      <c r="HW415" s="167"/>
      <c r="HX415" s="167"/>
      <c r="HY415" s="167"/>
      <c r="HZ415" s="167"/>
      <c r="IA415" s="167"/>
      <c r="IB415" s="167"/>
    </row>
    <row r="416" spans="1:236" s="124" customFormat="1" ht="15">
      <c r="A416" s="129">
        <v>415</v>
      </c>
      <c r="B416" s="130" t="s">
        <v>1268</v>
      </c>
      <c r="C416" s="131" t="s">
        <v>2326</v>
      </c>
      <c r="D416" s="129">
        <v>4114800101</v>
      </c>
      <c r="E416" s="129">
        <v>1201019456</v>
      </c>
      <c r="F416" s="129" t="s">
        <v>753</v>
      </c>
      <c r="G416" s="133" t="s">
        <v>1270</v>
      </c>
      <c r="H416" s="134" t="s">
        <v>1249</v>
      </c>
      <c r="I416" s="147" t="s">
        <v>2345</v>
      </c>
      <c r="J416" s="138" t="s">
        <v>2346</v>
      </c>
      <c r="K416" s="128">
        <f ca="1" t="shared" si="15"/>
        <v>27</v>
      </c>
      <c r="L416" s="138" t="s">
        <v>1063</v>
      </c>
      <c r="M416" s="129" t="s">
        <v>1052</v>
      </c>
      <c r="N416" s="129" t="s">
        <v>400</v>
      </c>
      <c r="O416" s="129">
        <v>1</v>
      </c>
      <c r="P416" s="129">
        <v>315</v>
      </c>
      <c r="Q416" s="157">
        <v>0</v>
      </c>
      <c r="R416" s="129">
        <f t="shared" si="14"/>
        <v>315</v>
      </c>
      <c r="S416" s="129">
        <v>5.6</v>
      </c>
      <c r="T416" s="153">
        <v>15938303311</v>
      </c>
      <c r="U416" s="129" t="s">
        <v>1041</v>
      </c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</row>
    <row r="417" spans="1:236" s="124" customFormat="1" ht="15">
      <c r="A417" s="129">
        <v>416</v>
      </c>
      <c r="B417" s="130" t="s">
        <v>1268</v>
      </c>
      <c r="C417" s="131" t="s">
        <v>2326</v>
      </c>
      <c r="D417" s="132">
        <v>4114800322</v>
      </c>
      <c r="E417" s="132">
        <v>2102015620</v>
      </c>
      <c r="F417" s="132" t="s">
        <v>754</v>
      </c>
      <c r="G417" s="133" t="s">
        <v>1270</v>
      </c>
      <c r="H417" s="134" t="s">
        <v>1249</v>
      </c>
      <c r="I417" s="147" t="s">
        <v>2347</v>
      </c>
      <c r="J417" s="148" t="s">
        <v>2348</v>
      </c>
      <c r="K417" s="128">
        <f ca="1" t="shared" si="15"/>
        <v>7</v>
      </c>
      <c r="L417" s="132">
        <v>201610</v>
      </c>
      <c r="M417" s="132" t="s">
        <v>1108</v>
      </c>
      <c r="N417" s="132" t="s">
        <v>755</v>
      </c>
      <c r="O417" s="132">
        <v>1</v>
      </c>
      <c r="P417" s="129">
        <v>315</v>
      </c>
      <c r="Q417" s="157">
        <v>0</v>
      </c>
      <c r="R417" s="129">
        <f t="shared" si="14"/>
        <v>315</v>
      </c>
      <c r="S417" s="129">
        <v>5.6</v>
      </c>
      <c r="T417" s="153">
        <v>15649923444</v>
      </c>
      <c r="U417" s="129" t="s">
        <v>1041</v>
      </c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7"/>
      <c r="BN417" s="167"/>
      <c r="BO417" s="167"/>
      <c r="BP417" s="167"/>
      <c r="BQ417" s="167"/>
      <c r="BR417" s="167"/>
      <c r="BS417" s="167"/>
      <c r="BT417" s="167"/>
      <c r="BU417" s="167"/>
      <c r="BV417" s="167"/>
      <c r="BW417" s="167"/>
      <c r="BX417" s="167"/>
      <c r="BY417" s="167"/>
      <c r="BZ417" s="167"/>
      <c r="CA417" s="167"/>
      <c r="CB417" s="167"/>
      <c r="CC417" s="167"/>
      <c r="CD417" s="167"/>
      <c r="CE417" s="167"/>
      <c r="CF417" s="167"/>
      <c r="CG417" s="167"/>
      <c r="CH417" s="167"/>
      <c r="CI417" s="167"/>
      <c r="CJ417" s="167"/>
      <c r="CK417" s="167"/>
      <c r="CL417" s="167"/>
      <c r="CM417" s="167"/>
      <c r="CN417" s="167"/>
      <c r="CO417" s="167"/>
      <c r="CP417" s="167"/>
      <c r="CQ417" s="167"/>
      <c r="CR417" s="167"/>
      <c r="CS417" s="167"/>
      <c r="CT417" s="167"/>
      <c r="CU417" s="167"/>
      <c r="CV417" s="167"/>
      <c r="CW417" s="167"/>
      <c r="CX417" s="167"/>
      <c r="CY417" s="167"/>
      <c r="CZ417" s="167"/>
      <c r="DA417" s="167"/>
      <c r="DB417" s="167"/>
      <c r="DC417" s="167"/>
      <c r="DD417" s="167"/>
      <c r="DE417" s="167"/>
      <c r="DF417" s="167"/>
      <c r="DG417" s="167"/>
      <c r="DH417" s="167"/>
      <c r="DI417" s="167"/>
      <c r="DJ417" s="167"/>
      <c r="DK417" s="167"/>
      <c r="DL417" s="167"/>
      <c r="DM417" s="167"/>
      <c r="DN417" s="167"/>
      <c r="DO417" s="167"/>
      <c r="DP417" s="167"/>
      <c r="DQ417" s="167"/>
      <c r="DR417" s="167"/>
      <c r="DS417" s="167"/>
      <c r="DT417" s="167"/>
      <c r="DU417" s="167"/>
      <c r="DV417" s="167"/>
      <c r="DW417" s="167"/>
      <c r="DX417" s="167"/>
      <c r="DY417" s="167"/>
      <c r="DZ417" s="167"/>
      <c r="EA417" s="167"/>
      <c r="EB417" s="167"/>
      <c r="EC417" s="167"/>
      <c r="ED417" s="167"/>
      <c r="EE417" s="167"/>
      <c r="EF417" s="167"/>
      <c r="EG417" s="167"/>
      <c r="EH417" s="167"/>
      <c r="EI417" s="167"/>
      <c r="EJ417" s="167"/>
      <c r="EK417" s="167"/>
      <c r="EL417" s="167"/>
      <c r="EM417" s="167"/>
      <c r="EN417" s="167"/>
      <c r="EO417" s="167"/>
      <c r="EP417" s="167"/>
      <c r="EQ417" s="167"/>
      <c r="ER417" s="167"/>
      <c r="ES417" s="167"/>
      <c r="ET417" s="167"/>
      <c r="EU417" s="167"/>
      <c r="EV417" s="167"/>
      <c r="EW417" s="167"/>
      <c r="EX417" s="167"/>
      <c r="EY417" s="167"/>
      <c r="EZ417" s="167"/>
      <c r="FA417" s="167"/>
      <c r="FB417" s="167"/>
      <c r="FC417" s="167"/>
      <c r="FD417" s="167"/>
      <c r="FE417" s="167"/>
      <c r="FF417" s="167"/>
      <c r="FG417" s="167"/>
      <c r="FH417" s="167"/>
      <c r="FI417" s="167"/>
      <c r="FJ417" s="167"/>
      <c r="FK417" s="167"/>
      <c r="FL417" s="167"/>
      <c r="FM417" s="167"/>
      <c r="FN417" s="167"/>
      <c r="FO417" s="167"/>
      <c r="FP417" s="167"/>
      <c r="FQ417" s="167"/>
      <c r="FR417" s="167"/>
      <c r="FS417" s="167"/>
      <c r="FT417" s="167"/>
      <c r="FU417" s="167"/>
      <c r="FV417" s="167"/>
      <c r="FW417" s="167"/>
      <c r="FX417" s="167"/>
      <c r="FY417" s="167"/>
      <c r="FZ417" s="167"/>
      <c r="GA417" s="167"/>
      <c r="GB417" s="167"/>
      <c r="GC417" s="167"/>
      <c r="GD417" s="167"/>
      <c r="GE417" s="167"/>
      <c r="GF417" s="167"/>
      <c r="GG417" s="167"/>
      <c r="GH417" s="167"/>
      <c r="GI417" s="167"/>
      <c r="GJ417" s="167"/>
      <c r="GK417" s="167"/>
      <c r="GL417" s="167"/>
      <c r="GM417" s="167"/>
      <c r="GN417" s="167"/>
      <c r="GO417" s="167"/>
      <c r="GP417" s="167"/>
      <c r="GQ417" s="167"/>
      <c r="GR417" s="167"/>
      <c r="GS417" s="167"/>
      <c r="GT417" s="167"/>
      <c r="GU417" s="167"/>
      <c r="GV417" s="167"/>
      <c r="GW417" s="167"/>
      <c r="GX417" s="167"/>
      <c r="GY417" s="167"/>
      <c r="GZ417" s="167"/>
      <c r="HA417" s="167"/>
      <c r="HB417" s="167"/>
      <c r="HC417" s="167"/>
      <c r="HD417" s="167"/>
      <c r="HE417" s="167"/>
      <c r="HF417" s="167"/>
      <c r="HG417" s="167"/>
      <c r="HH417" s="167"/>
      <c r="HI417" s="167"/>
      <c r="HJ417" s="167"/>
      <c r="HK417" s="167"/>
      <c r="HL417" s="167"/>
      <c r="HM417" s="167"/>
      <c r="HN417" s="167"/>
      <c r="HO417" s="167"/>
      <c r="HP417" s="167"/>
      <c r="HQ417" s="167"/>
      <c r="HR417" s="167"/>
      <c r="HS417" s="167"/>
      <c r="HT417" s="167"/>
      <c r="HU417" s="167"/>
      <c r="HV417" s="167"/>
      <c r="HW417" s="167"/>
      <c r="HX417" s="167"/>
      <c r="HY417" s="167"/>
      <c r="HZ417" s="167"/>
      <c r="IA417" s="167"/>
      <c r="IB417" s="167"/>
    </row>
    <row r="418" spans="1:236" s="124" customFormat="1" ht="15">
      <c r="A418" s="129">
        <v>417</v>
      </c>
      <c r="B418" s="130" t="s">
        <v>1268</v>
      </c>
      <c r="C418" s="137" t="s">
        <v>782</v>
      </c>
      <c r="D418" s="129">
        <v>4114800277</v>
      </c>
      <c r="E418" s="129">
        <v>1201043075</v>
      </c>
      <c r="F418" s="129" t="s">
        <v>765</v>
      </c>
      <c r="G418" s="133" t="s">
        <v>1270</v>
      </c>
      <c r="H418" s="134" t="s">
        <v>1249</v>
      </c>
      <c r="I418" s="147" t="s">
        <v>2349</v>
      </c>
      <c r="J418" s="138" t="s">
        <v>2350</v>
      </c>
      <c r="K418" s="128">
        <f ca="1" t="shared" si="15"/>
        <v>53</v>
      </c>
      <c r="L418" s="138" t="s">
        <v>1063</v>
      </c>
      <c r="M418" s="129" t="s">
        <v>2351</v>
      </c>
      <c r="N418" s="129" t="s">
        <v>766</v>
      </c>
      <c r="O418" s="129">
        <v>1</v>
      </c>
      <c r="P418" s="129">
        <v>315</v>
      </c>
      <c r="Q418" s="129">
        <v>0</v>
      </c>
      <c r="R418" s="129">
        <f t="shared" si="14"/>
        <v>315</v>
      </c>
      <c r="S418" s="129">
        <v>5.6</v>
      </c>
      <c r="T418" s="153">
        <v>13409402196</v>
      </c>
      <c r="U418" s="129" t="s">
        <v>1041</v>
      </c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7"/>
      <c r="BN418" s="167"/>
      <c r="BO418" s="167"/>
      <c r="BP418" s="167"/>
      <c r="BQ418" s="167"/>
      <c r="BR418" s="167"/>
      <c r="BS418" s="167"/>
      <c r="BT418" s="167"/>
      <c r="BU418" s="167"/>
      <c r="BV418" s="167"/>
      <c r="BW418" s="167"/>
      <c r="BX418" s="167"/>
      <c r="BY418" s="167"/>
      <c r="BZ418" s="167"/>
      <c r="CA418" s="167"/>
      <c r="CB418" s="167"/>
      <c r="CC418" s="167"/>
      <c r="CD418" s="167"/>
      <c r="CE418" s="167"/>
      <c r="CF418" s="167"/>
      <c r="CG418" s="167"/>
      <c r="CH418" s="167"/>
      <c r="CI418" s="167"/>
      <c r="CJ418" s="167"/>
      <c r="CK418" s="167"/>
      <c r="CL418" s="167"/>
      <c r="CM418" s="167"/>
      <c r="CN418" s="167"/>
      <c r="CO418" s="167"/>
      <c r="CP418" s="167"/>
      <c r="CQ418" s="167"/>
      <c r="CR418" s="167"/>
      <c r="CS418" s="167"/>
      <c r="CT418" s="167"/>
      <c r="CU418" s="167"/>
      <c r="CV418" s="167"/>
      <c r="CW418" s="167"/>
      <c r="CX418" s="167"/>
      <c r="CY418" s="167"/>
      <c r="CZ418" s="167"/>
      <c r="DA418" s="167"/>
      <c r="DB418" s="167"/>
      <c r="DC418" s="167"/>
      <c r="DD418" s="167"/>
      <c r="DE418" s="167"/>
      <c r="DF418" s="167"/>
      <c r="DG418" s="167"/>
      <c r="DH418" s="167"/>
      <c r="DI418" s="167"/>
      <c r="DJ418" s="167"/>
      <c r="DK418" s="167"/>
      <c r="DL418" s="167"/>
      <c r="DM418" s="167"/>
      <c r="DN418" s="167"/>
      <c r="DO418" s="167"/>
      <c r="DP418" s="167"/>
      <c r="DQ418" s="167"/>
      <c r="DR418" s="167"/>
      <c r="DS418" s="167"/>
      <c r="DT418" s="167"/>
      <c r="DU418" s="167"/>
      <c r="DV418" s="167"/>
      <c r="DW418" s="167"/>
      <c r="DX418" s="167"/>
      <c r="DY418" s="167"/>
      <c r="DZ418" s="167"/>
      <c r="EA418" s="167"/>
      <c r="EB418" s="167"/>
      <c r="EC418" s="167"/>
      <c r="ED418" s="167"/>
      <c r="EE418" s="167"/>
      <c r="EF418" s="167"/>
      <c r="EG418" s="167"/>
      <c r="EH418" s="167"/>
      <c r="EI418" s="167"/>
      <c r="EJ418" s="167"/>
      <c r="EK418" s="167"/>
      <c r="EL418" s="167"/>
      <c r="EM418" s="167"/>
      <c r="EN418" s="167"/>
      <c r="EO418" s="167"/>
      <c r="EP418" s="167"/>
      <c r="EQ418" s="167"/>
      <c r="ER418" s="167"/>
      <c r="ES418" s="167"/>
      <c r="ET418" s="167"/>
      <c r="EU418" s="167"/>
      <c r="EV418" s="167"/>
      <c r="EW418" s="167"/>
      <c r="EX418" s="167"/>
      <c r="EY418" s="167"/>
      <c r="EZ418" s="167"/>
      <c r="FA418" s="167"/>
      <c r="FB418" s="167"/>
      <c r="FC418" s="167"/>
      <c r="FD418" s="167"/>
      <c r="FE418" s="167"/>
      <c r="FF418" s="167"/>
      <c r="FG418" s="167"/>
      <c r="FH418" s="167"/>
      <c r="FI418" s="167"/>
      <c r="FJ418" s="167"/>
      <c r="FK418" s="167"/>
      <c r="FL418" s="167"/>
      <c r="FM418" s="167"/>
      <c r="FN418" s="167"/>
      <c r="FO418" s="167"/>
      <c r="FP418" s="167"/>
      <c r="FQ418" s="167"/>
      <c r="FR418" s="167"/>
      <c r="FS418" s="167"/>
      <c r="FT418" s="167"/>
      <c r="FU418" s="167"/>
      <c r="FV418" s="167"/>
      <c r="FW418" s="167"/>
      <c r="FX418" s="167"/>
      <c r="FY418" s="167"/>
      <c r="FZ418" s="167"/>
      <c r="GA418" s="167"/>
      <c r="GB418" s="167"/>
      <c r="GC418" s="167"/>
      <c r="GD418" s="167"/>
      <c r="GE418" s="167"/>
      <c r="GF418" s="167"/>
      <c r="GG418" s="167"/>
      <c r="GH418" s="167"/>
      <c r="GI418" s="167"/>
      <c r="GJ418" s="167"/>
      <c r="GK418" s="167"/>
      <c r="GL418" s="167"/>
      <c r="GM418" s="167"/>
      <c r="GN418" s="167"/>
      <c r="GO418" s="167"/>
      <c r="GP418" s="167"/>
      <c r="GQ418" s="167"/>
      <c r="GR418" s="167"/>
      <c r="GS418" s="167"/>
      <c r="GT418" s="167"/>
      <c r="GU418" s="167"/>
      <c r="GV418" s="167"/>
      <c r="GW418" s="167"/>
      <c r="GX418" s="167"/>
      <c r="GY418" s="167"/>
      <c r="GZ418" s="167"/>
      <c r="HA418" s="167"/>
      <c r="HB418" s="167"/>
      <c r="HC418" s="167"/>
      <c r="HD418" s="167"/>
      <c r="HE418" s="167"/>
      <c r="HF418" s="167"/>
      <c r="HG418" s="167"/>
      <c r="HH418" s="167"/>
      <c r="HI418" s="167"/>
      <c r="HJ418" s="167"/>
      <c r="HK418" s="167"/>
      <c r="HL418" s="167"/>
      <c r="HM418" s="167"/>
      <c r="HN418" s="167"/>
      <c r="HO418" s="167"/>
      <c r="HP418" s="167"/>
      <c r="HQ418" s="167"/>
      <c r="HR418" s="167"/>
      <c r="HS418" s="167"/>
      <c r="HT418" s="167"/>
      <c r="HU418" s="167"/>
      <c r="HV418" s="167"/>
      <c r="HW418" s="167"/>
      <c r="HX418" s="167"/>
      <c r="HY418" s="167"/>
      <c r="HZ418" s="167"/>
      <c r="IA418" s="167"/>
      <c r="IB418" s="167"/>
    </row>
    <row r="419" spans="1:236" s="124" customFormat="1" ht="15">
      <c r="A419" s="129">
        <v>418</v>
      </c>
      <c r="B419" s="130" t="s">
        <v>1268</v>
      </c>
      <c r="C419" s="137" t="s">
        <v>782</v>
      </c>
      <c r="D419" s="129"/>
      <c r="E419" s="129"/>
      <c r="F419" s="129" t="s">
        <v>767</v>
      </c>
      <c r="G419" s="133" t="s">
        <v>1270</v>
      </c>
      <c r="H419" s="134" t="s">
        <v>1249</v>
      </c>
      <c r="I419" s="426" t="s">
        <v>2352</v>
      </c>
      <c r="J419" s="138" t="s">
        <v>2353</v>
      </c>
      <c r="K419" s="128">
        <f ca="1" t="shared" si="15"/>
        <v>52</v>
      </c>
      <c r="L419" s="138"/>
      <c r="M419" s="129"/>
      <c r="N419" s="129"/>
      <c r="O419" s="132">
        <v>1</v>
      </c>
      <c r="P419" s="129">
        <v>315</v>
      </c>
      <c r="Q419" s="129">
        <v>0</v>
      </c>
      <c r="R419" s="129">
        <f t="shared" si="14"/>
        <v>315</v>
      </c>
      <c r="S419" s="129"/>
      <c r="T419" s="153"/>
      <c r="U419" s="129" t="s">
        <v>1041</v>
      </c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7"/>
      <c r="BN419" s="167"/>
      <c r="BO419" s="167"/>
      <c r="BP419" s="167"/>
      <c r="BQ419" s="167"/>
      <c r="BR419" s="167"/>
      <c r="BS419" s="167"/>
      <c r="BT419" s="167"/>
      <c r="BU419" s="167"/>
      <c r="BV419" s="167"/>
      <c r="BW419" s="167"/>
      <c r="BX419" s="167"/>
      <c r="BY419" s="167"/>
      <c r="BZ419" s="167"/>
      <c r="CA419" s="167"/>
      <c r="CB419" s="167"/>
      <c r="CC419" s="167"/>
      <c r="CD419" s="167"/>
      <c r="CE419" s="167"/>
      <c r="CF419" s="167"/>
      <c r="CG419" s="167"/>
      <c r="CH419" s="167"/>
      <c r="CI419" s="167"/>
      <c r="CJ419" s="167"/>
      <c r="CK419" s="167"/>
      <c r="CL419" s="167"/>
      <c r="CM419" s="167"/>
      <c r="CN419" s="167"/>
      <c r="CO419" s="167"/>
      <c r="CP419" s="167"/>
      <c r="CQ419" s="167"/>
      <c r="CR419" s="167"/>
      <c r="CS419" s="167"/>
      <c r="CT419" s="167"/>
      <c r="CU419" s="167"/>
      <c r="CV419" s="167"/>
      <c r="CW419" s="167"/>
      <c r="CX419" s="167"/>
      <c r="CY419" s="167"/>
      <c r="CZ419" s="167"/>
      <c r="DA419" s="167"/>
      <c r="DB419" s="167"/>
      <c r="DC419" s="167"/>
      <c r="DD419" s="167"/>
      <c r="DE419" s="167"/>
      <c r="DF419" s="167"/>
      <c r="DG419" s="167"/>
      <c r="DH419" s="167"/>
      <c r="DI419" s="167"/>
      <c r="DJ419" s="167"/>
      <c r="DK419" s="167"/>
      <c r="DL419" s="167"/>
      <c r="DM419" s="167"/>
      <c r="DN419" s="167"/>
      <c r="DO419" s="167"/>
      <c r="DP419" s="167"/>
      <c r="DQ419" s="167"/>
      <c r="DR419" s="167"/>
      <c r="DS419" s="167"/>
      <c r="DT419" s="167"/>
      <c r="DU419" s="167"/>
      <c r="DV419" s="167"/>
      <c r="DW419" s="167"/>
      <c r="DX419" s="167"/>
      <c r="DY419" s="167"/>
      <c r="DZ419" s="167"/>
      <c r="EA419" s="167"/>
      <c r="EB419" s="167"/>
      <c r="EC419" s="167"/>
      <c r="ED419" s="167"/>
      <c r="EE419" s="167"/>
      <c r="EF419" s="167"/>
      <c r="EG419" s="167"/>
      <c r="EH419" s="167"/>
      <c r="EI419" s="167"/>
      <c r="EJ419" s="167"/>
      <c r="EK419" s="167"/>
      <c r="EL419" s="167"/>
      <c r="EM419" s="167"/>
      <c r="EN419" s="167"/>
      <c r="EO419" s="167"/>
      <c r="EP419" s="167"/>
      <c r="EQ419" s="167"/>
      <c r="ER419" s="167"/>
      <c r="ES419" s="167"/>
      <c r="ET419" s="167"/>
      <c r="EU419" s="167"/>
      <c r="EV419" s="167"/>
      <c r="EW419" s="167"/>
      <c r="EX419" s="167"/>
      <c r="EY419" s="167"/>
      <c r="EZ419" s="167"/>
      <c r="FA419" s="167"/>
      <c r="FB419" s="167"/>
      <c r="FC419" s="167"/>
      <c r="FD419" s="167"/>
      <c r="FE419" s="167"/>
      <c r="FF419" s="167"/>
      <c r="FG419" s="167"/>
      <c r="FH419" s="167"/>
      <c r="FI419" s="167"/>
      <c r="FJ419" s="167"/>
      <c r="FK419" s="167"/>
      <c r="FL419" s="167"/>
      <c r="FM419" s="167"/>
      <c r="FN419" s="167"/>
      <c r="FO419" s="167"/>
      <c r="FP419" s="167"/>
      <c r="FQ419" s="167"/>
      <c r="FR419" s="167"/>
      <c r="FS419" s="167"/>
      <c r="FT419" s="167"/>
      <c r="FU419" s="167"/>
      <c r="FV419" s="167"/>
      <c r="FW419" s="167"/>
      <c r="FX419" s="167"/>
      <c r="FY419" s="167"/>
      <c r="FZ419" s="167"/>
      <c r="GA419" s="167"/>
      <c r="GB419" s="167"/>
      <c r="GC419" s="167"/>
      <c r="GD419" s="167"/>
      <c r="GE419" s="167"/>
      <c r="GF419" s="167"/>
      <c r="GG419" s="167"/>
      <c r="GH419" s="167"/>
      <c r="GI419" s="167"/>
      <c r="GJ419" s="167"/>
      <c r="GK419" s="167"/>
      <c r="GL419" s="167"/>
      <c r="GM419" s="167"/>
      <c r="GN419" s="167"/>
      <c r="GO419" s="167"/>
      <c r="GP419" s="167"/>
      <c r="GQ419" s="167"/>
      <c r="GR419" s="167"/>
      <c r="GS419" s="167"/>
      <c r="GT419" s="167"/>
      <c r="GU419" s="167"/>
      <c r="GV419" s="167"/>
      <c r="GW419" s="167"/>
      <c r="GX419" s="167"/>
      <c r="GY419" s="167"/>
      <c r="GZ419" s="167"/>
      <c r="HA419" s="167"/>
      <c r="HB419" s="167"/>
      <c r="HC419" s="167"/>
      <c r="HD419" s="167"/>
      <c r="HE419" s="167"/>
      <c r="HF419" s="167"/>
      <c r="HG419" s="167"/>
      <c r="HH419" s="167"/>
      <c r="HI419" s="167"/>
      <c r="HJ419" s="167"/>
      <c r="HK419" s="167"/>
      <c r="HL419" s="167"/>
      <c r="HM419" s="167"/>
      <c r="HN419" s="167"/>
      <c r="HO419" s="167"/>
      <c r="HP419" s="167"/>
      <c r="HQ419" s="167"/>
      <c r="HR419" s="167"/>
      <c r="HS419" s="167"/>
      <c r="HT419" s="167"/>
      <c r="HU419" s="167"/>
      <c r="HV419" s="167"/>
      <c r="HW419" s="167"/>
      <c r="HX419" s="167"/>
      <c r="HY419" s="167"/>
      <c r="HZ419" s="167"/>
      <c r="IA419" s="167"/>
      <c r="IB419" s="167"/>
    </row>
    <row r="420" spans="1:236" s="124" customFormat="1" ht="15">
      <c r="A420" s="129">
        <v>419</v>
      </c>
      <c r="B420" s="130" t="s">
        <v>1268</v>
      </c>
      <c r="C420" s="137" t="s">
        <v>782</v>
      </c>
      <c r="D420" s="129">
        <v>4114800279</v>
      </c>
      <c r="E420" s="129">
        <v>2101516432</v>
      </c>
      <c r="F420" s="129" t="s">
        <v>768</v>
      </c>
      <c r="G420" s="133" t="s">
        <v>1270</v>
      </c>
      <c r="H420" s="134" t="s">
        <v>1249</v>
      </c>
      <c r="I420" s="147" t="s">
        <v>2354</v>
      </c>
      <c r="J420" s="138" t="s">
        <v>2355</v>
      </c>
      <c r="K420" s="128">
        <f ca="1" t="shared" si="15"/>
        <v>48</v>
      </c>
      <c r="L420" s="138" t="s">
        <v>1063</v>
      </c>
      <c r="M420" s="129" t="s">
        <v>1339</v>
      </c>
      <c r="N420" s="129" t="s">
        <v>769</v>
      </c>
      <c r="O420" s="129">
        <v>1</v>
      </c>
      <c r="P420" s="129">
        <v>315</v>
      </c>
      <c r="Q420" s="129">
        <v>0</v>
      </c>
      <c r="R420" s="129">
        <f t="shared" si="14"/>
        <v>315</v>
      </c>
      <c r="S420" s="129">
        <v>5.6</v>
      </c>
      <c r="T420" s="153">
        <v>15938347003</v>
      </c>
      <c r="U420" s="129" t="s">
        <v>1041</v>
      </c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7"/>
      <c r="BN420" s="167"/>
      <c r="BO420" s="167"/>
      <c r="BP420" s="167"/>
      <c r="BQ420" s="167"/>
      <c r="BR420" s="167"/>
      <c r="BS420" s="167"/>
      <c r="BT420" s="167"/>
      <c r="BU420" s="167"/>
      <c r="BV420" s="167"/>
      <c r="BW420" s="167"/>
      <c r="BX420" s="167"/>
      <c r="BY420" s="167"/>
      <c r="BZ420" s="167"/>
      <c r="CA420" s="167"/>
      <c r="CB420" s="167"/>
      <c r="CC420" s="167"/>
      <c r="CD420" s="167"/>
      <c r="CE420" s="167"/>
      <c r="CF420" s="167"/>
      <c r="CG420" s="167"/>
      <c r="CH420" s="167"/>
      <c r="CI420" s="167"/>
      <c r="CJ420" s="167"/>
      <c r="CK420" s="167"/>
      <c r="CL420" s="167"/>
      <c r="CM420" s="167"/>
      <c r="CN420" s="167"/>
      <c r="CO420" s="167"/>
      <c r="CP420" s="167"/>
      <c r="CQ420" s="167"/>
      <c r="CR420" s="167"/>
      <c r="CS420" s="167"/>
      <c r="CT420" s="167"/>
      <c r="CU420" s="167"/>
      <c r="CV420" s="167"/>
      <c r="CW420" s="167"/>
      <c r="CX420" s="167"/>
      <c r="CY420" s="167"/>
      <c r="CZ420" s="167"/>
      <c r="DA420" s="167"/>
      <c r="DB420" s="167"/>
      <c r="DC420" s="167"/>
      <c r="DD420" s="167"/>
      <c r="DE420" s="167"/>
      <c r="DF420" s="167"/>
      <c r="DG420" s="167"/>
      <c r="DH420" s="167"/>
      <c r="DI420" s="167"/>
      <c r="DJ420" s="167"/>
      <c r="DK420" s="167"/>
      <c r="DL420" s="167"/>
      <c r="DM420" s="167"/>
      <c r="DN420" s="167"/>
      <c r="DO420" s="167"/>
      <c r="DP420" s="167"/>
      <c r="DQ420" s="167"/>
      <c r="DR420" s="167"/>
      <c r="DS420" s="167"/>
      <c r="DT420" s="167"/>
      <c r="DU420" s="167"/>
      <c r="DV420" s="167"/>
      <c r="DW420" s="167"/>
      <c r="DX420" s="167"/>
      <c r="DY420" s="167"/>
      <c r="DZ420" s="167"/>
      <c r="EA420" s="167"/>
      <c r="EB420" s="167"/>
      <c r="EC420" s="167"/>
      <c r="ED420" s="167"/>
      <c r="EE420" s="167"/>
      <c r="EF420" s="167"/>
      <c r="EG420" s="167"/>
      <c r="EH420" s="167"/>
      <c r="EI420" s="167"/>
      <c r="EJ420" s="167"/>
      <c r="EK420" s="167"/>
      <c r="EL420" s="167"/>
      <c r="EM420" s="167"/>
      <c r="EN420" s="167"/>
      <c r="EO420" s="167"/>
      <c r="EP420" s="167"/>
      <c r="EQ420" s="167"/>
      <c r="ER420" s="167"/>
      <c r="ES420" s="167"/>
      <c r="ET420" s="167"/>
      <c r="EU420" s="167"/>
      <c r="EV420" s="167"/>
      <c r="EW420" s="167"/>
      <c r="EX420" s="167"/>
      <c r="EY420" s="167"/>
      <c r="EZ420" s="167"/>
      <c r="FA420" s="167"/>
      <c r="FB420" s="167"/>
      <c r="FC420" s="167"/>
      <c r="FD420" s="167"/>
      <c r="FE420" s="167"/>
      <c r="FF420" s="167"/>
      <c r="FG420" s="167"/>
      <c r="FH420" s="167"/>
      <c r="FI420" s="167"/>
      <c r="FJ420" s="167"/>
      <c r="FK420" s="167"/>
      <c r="FL420" s="167"/>
      <c r="FM420" s="167"/>
      <c r="FN420" s="167"/>
      <c r="FO420" s="167"/>
      <c r="FP420" s="167"/>
      <c r="FQ420" s="167"/>
      <c r="FR420" s="167"/>
      <c r="FS420" s="167"/>
      <c r="FT420" s="167"/>
      <c r="FU420" s="167"/>
      <c r="FV420" s="167"/>
      <c r="FW420" s="167"/>
      <c r="FX420" s="167"/>
      <c r="FY420" s="167"/>
      <c r="FZ420" s="167"/>
      <c r="GA420" s="167"/>
      <c r="GB420" s="167"/>
      <c r="GC420" s="167"/>
      <c r="GD420" s="167"/>
      <c r="GE420" s="167"/>
      <c r="GF420" s="167"/>
      <c r="GG420" s="167"/>
      <c r="GH420" s="167"/>
      <c r="GI420" s="167"/>
      <c r="GJ420" s="167"/>
      <c r="GK420" s="167"/>
      <c r="GL420" s="167"/>
      <c r="GM420" s="167"/>
      <c r="GN420" s="167"/>
      <c r="GO420" s="167"/>
      <c r="GP420" s="167"/>
      <c r="GQ420" s="167"/>
      <c r="GR420" s="167"/>
      <c r="GS420" s="167"/>
      <c r="GT420" s="167"/>
      <c r="GU420" s="167"/>
      <c r="GV420" s="167"/>
      <c r="GW420" s="167"/>
      <c r="GX420" s="167"/>
      <c r="GY420" s="167"/>
      <c r="GZ420" s="167"/>
      <c r="HA420" s="167"/>
      <c r="HB420" s="167"/>
      <c r="HC420" s="167"/>
      <c r="HD420" s="167"/>
      <c r="HE420" s="167"/>
      <c r="HF420" s="167"/>
      <c r="HG420" s="167"/>
      <c r="HH420" s="167"/>
      <c r="HI420" s="167"/>
      <c r="HJ420" s="167"/>
      <c r="HK420" s="167"/>
      <c r="HL420" s="167"/>
      <c r="HM420" s="167"/>
      <c r="HN420" s="167"/>
      <c r="HO420" s="167"/>
      <c r="HP420" s="167"/>
      <c r="HQ420" s="167"/>
      <c r="HR420" s="167"/>
      <c r="HS420" s="167"/>
      <c r="HT420" s="167"/>
      <c r="HU420" s="167"/>
      <c r="HV420" s="167"/>
      <c r="HW420" s="167"/>
      <c r="HX420" s="167"/>
      <c r="HY420" s="167"/>
      <c r="HZ420" s="167"/>
      <c r="IA420" s="167"/>
      <c r="IB420" s="167"/>
    </row>
    <row r="421" spans="1:236" s="124" customFormat="1" ht="15">
      <c r="A421" s="129">
        <v>420</v>
      </c>
      <c r="B421" s="130" t="s">
        <v>1268</v>
      </c>
      <c r="C421" s="137" t="s">
        <v>782</v>
      </c>
      <c r="D421" s="129">
        <v>4114800282</v>
      </c>
      <c r="E421" s="129">
        <v>2101882329</v>
      </c>
      <c r="F421" s="129" t="s">
        <v>770</v>
      </c>
      <c r="G421" s="133" t="s">
        <v>1270</v>
      </c>
      <c r="H421" s="134" t="s">
        <v>1249</v>
      </c>
      <c r="I421" s="147" t="s">
        <v>2356</v>
      </c>
      <c r="J421" s="138" t="s">
        <v>2357</v>
      </c>
      <c r="K421" s="128">
        <f ca="1" t="shared" si="15"/>
        <v>51</v>
      </c>
      <c r="L421" s="138" t="s">
        <v>1063</v>
      </c>
      <c r="M421" s="129" t="s">
        <v>1058</v>
      </c>
      <c r="N421" s="129" t="s">
        <v>771</v>
      </c>
      <c r="O421" s="132">
        <v>1</v>
      </c>
      <c r="P421" s="129">
        <v>315</v>
      </c>
      <c r="Q421" s="129">
        <v>0</v>
      </c>
      <c r="R421" s="129">
        <f t="shared" si="14"/>
        <v>315</v>
      </c>
      <c r="S421" s="129">
        <v>5.6</v>
      </c>
      <c r="T421" s="153">
        <v>13140571400</v>
      </c>
      <c r="U421" s="129" t="s">
        <v>1041</v>
      </c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7"/>
      <c r="BN421" s="167"/>
      <c r="BO421" s="167"/>
      <c r="BP421" s="167"/>
      <c r="BQ421" s="167"/>
      <c r="BR421" s="167"/>
      <c r="BS421" s="167"/>
      <c r="BT421" s="167"/>
      <c r="BU421" s="167"/>
      <c r="BV421" s="167"/>
      <c r="BW421" s="167"/>
      <c r="BX421" s="167"/>
      <c r="BY421" s="167"/>
      <c r="BZ421" s="167"/>
      <c r="CA421" s="167"/>
      <c r="CB421" s="167"/>
      <c r="CC421" s="167"/>
      <c r="CD421" s="167"/>
      <c r="CE421" s="167"/>
      <c r="CF421" s="167"/>
      <c r="CG421" s="167"/>
      <c r="CH421" s="167"/>
      <c r="CI421" s="167"/>
      <c r="CJ421" s="167"/>
      <c r="CK421" s="167"/>
      <c r="CL421" s="167"/>
      <c r="CM421" s="167"/>
      <c r="CN421" s="167"/>
      <c r="CO421" s="167"/>
      <c r="CP421" s="167"/>
      <c r="CQ421" s="167"/>
      <c r="CR421" s="167"/>
      <c r="CS421" s="167"/>
      <c r="CT421" s="167"/>
      <c r="CU421" s="167"/>
      <c r="CV421" s="167"/>
      <c r="CW421" s="167"/>
      <c r="CX421" s="167"/>
      <c r="CY421" s="167"/>
      <c r="CZ421" s="167"/>
      <c r="DA421" s="167"/>
      <c r="DB421" s="167"/>
      <c r="DC421" s="167"/>
      <c r="DD421" s="167"/>
      <c r="DE421" s="167"/>
      <c r="DF421" s="167"/>
      <c r="DG421" s="167"/>
      <c r="DH421" s="167"/>
      <c r="DI421" s="167"/>
      <c r="DJ421" s="167"/>
      <c r="DK421" s="167"/>
      <c r="DL421" s="167"/>
      <c r="DM421" s="167"/>
      <c r="DN421" s="167"/>
      <c r="DO421" s="167"/>
      <c r="DP421" s="167"/>
      <c r="DQ421" s="167"/>
      <c r="DR421" s="167"/>
      <c r="DS421" s="167"/>
      <c r="DT421" s="167"/>
      <c r="DU421" s="167"/>
      <c r="DV421" s="167"/>
      <c r="DW421" s="167"/>
      <c r="DX421" s="167"/>
      <c r="DY421" s="167"/>
      <c r="DZ421" s="167"/>
      <c r="EA421" s="167"/>
      <c r="EB421" s="167"/>
      <c r="EC421" s="167"/>
      <c r="ED421" s="167"/>
      <c r="EE421" s="167"/>
      <c r="EF421" s="167"/>
      <c r="EG421" s="167"/>
      <c r="EH421" s="167"/>
      <c r="EI421" s="167"/>
      <c r="EJ421" s="167"/>
      <c r="EK421" s="167"/>
      <c r="EL421" s="167"/>
      <c r="EM421" s="167"/>
      <c r="EN421" s="167"/>
      <c r="EO421" s="167"/>
      <c r="EP421" s="167"/>
      <c r="EQ421" s="167"/>
      <c r="ER421" s="167"/>
      <c r="ES421" s="167"/>
      <c r="ET421" s="167"/>
      <c r="EU421" s="167"/>
      <c r="EV421" s="167"/>
      <c r="EW421" s="167"/>
      <c r="EX421" s="167"/>
      <c r="EY421" s="167"/>
      <c r="EZ421" s="167"/>
      <c r="FA421" s="167"/>
      <c r="FB421" s="167"/>
      <c r="FC421" s="167"/>
      <c r="FD421" s="167"/>
      <c r="FE421" s="167"/>
      <c r="FF421" s="167"/>
      <c r="FG421" s="167"/>
      <c r="FH421" s="167"/>
      <c r="FI421" s="167"/>
      <c r="FJ421" s="167"/>
      <c r="FK421" s="167"/>
      <c r="FL421" s="167"/>
      <c r="FM421" s="167"/>
      <c r="FN421" s="167"/>
      <c r="FO421" s="167"/>
      <c r="FP421" s="167"/>
      <c r="FQ421" s="167"/>
      <c r="FR421" s="167"/>
      <c r="FS421" s="167"/>
      <c r="FT421" s="167"/>
      <c r="FU421" s="167"/>
      <c r="FV421" s="167"/>
      <c r="FW421" s="167"/>
      <c r="FX421" s="167"/>
      <c r="FY421" s="167"/>
      <c r="FZ421" s="167"/>
      <c r="GA421" s="167"/>
      <c r="GB421" s="167"/>
      <c r="GC421" s="167"/>
      <c r="GD421" s="167"/>
      <c r="GE421" s="167"/>
      <c r="GF421" s="167"/>
      <c r="GG421" s="167"/>
      <c r="GH421" s="167"/>
      <c r="GI421" s="167"/>
      <c r="GJ421" s="167"/>
      <c r="GK421" s="167"/>
      <c r="GL421" s="167"/>
      <c r="GM421" s="167"/>
      <c r="GN421" s="167"/>
      <c r="GO421" s="167"/>
      <c r="GP421" s="167"/>
      <c r="GQ421" s="167"/>
      <c r="GR421" s="167"/>
      <c r="GS421" s="167"/>
      <c r="GT421" s="167"/>
      <c r="GU421" s="167"/>
      <c r="GV421" s="167"/>
      <c r="GW421" s="167"/>
      <c r="GX421" s="167"/>
      <c r="GY421" s="167"/>
      <c r="GZ421" s="167"/>
      <c r="HA421" s="167"/>
      <c r="HB421" s="167"/>
      <c r="HC421" s="167"/>
      <c r="HD421" s="167"/>
      <c r="HE421" s="167"/>
      <c r="HF421" s="167"/>
      <c r="HG421" s="167"/>
      <c r="HH421" s="167"/>
      <c r="HI421" s="167"/>
      <c r="HJ421" s="167"/>
      <c r="HK421" s="167"/>
      <c r="HL421" s="167"/>
      <c r="HM421" s="167"/>
      <c r="HN421" s="167"/>
      <c r="HO421" s="167"/>
      <c r="HP421" s="167"/>
      <c r="HQ421" s="167"/>
      <c r="HR421" s="167"/>
      <c r="HS421" s="167"/>
      <c r="HT421" s="167"/>
      <c r="HU421" s="167"/>
      <c r="HV421" s="167"/>
      <c r="HW421" s="167"/>
      <c r="HX421" s="167"/>
      <c r="HY421" s="167"/>
      <c r="HZ421" s="167"/>
      <c r="IA421" s="167"/>
      <c r="IB421" s="167"/>
    </row>
    <row r="422" spans="1:236" s="124" customFormat="1" ht="15">
      <c r="A422" s="129">
        <v>421</v>
      </c>
      <c r="B422" s="130" t="s">
        <v>1268</v>
      </c>
      <c r="C422" s="137" t="s">
        <v>782</v>
      </c>
      <c r="D422" s="129"/>
      <c r="E422" s="129"/>
      <c r="F422" s="129" t="s">
        <v>772</v>
      </c>
      <c r="G422" s="133" t="s">
        <v>1270</v>
      </c>
      <c r="H422" s="134" t="s">
        <v>1249</v>
      </c>
      <c r="I422" s="426" t="s">
        <v>2358</v>
      </c>
      <c r="J422" s="138" t="s">
        <v>2359</v>
      </c>
      <c r="K422" s="128">
        <f ca="1" t="shared" si="15"/>
        <v>18</v>
      </c>
      <c r="L422" s="138"/>
      <c r="M422" s="129"/>
      <c r="N422" s="129"/>
      <c r="O422" s="129">
        <v>1</v>
      </c>
      <c r="P422" s="129">
        <v>315</v>
      </c>
      <c r="Q422" s="129">
        <v>0</v>
      </c>
      <c r="R422" s="129">
        <f t="shared" si="14"/>
        <v>315</v>
      </c>
      <c r="S422" s="129"/>
      <c r="T422" s="153"/>
      <c r="U422" s="129" t="s">
        <v>1041</v>
      </c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7"/>
      <c r="BN422" s="167"/>
      <c r="BO422" s="167"/>
      <c r="BP422" s="167"/>
      <c r="BQ422" s="167"/>
      <c r="BR422" s="167"/>
      <c r="BS422" s="167"/>
      <c r="BT422" s="167"/>
      <c r="BU422" s="167"/>
      <c r="BV422" s="167"/>
      <c r="BW422" s="167"/>
      <c r="BX422" s="167"/>
      <c r="BY422" s="167"/>
      <c r="BZ422" s="167"/>
      <c r="CA422" s="167"/>
      <c r="CB422" s="167"/>
      <c r="CC422" s="167"/>
      <c r="CD422" s="167"/>
      <c r="CE422" s="167"/>
      <c r="CF422" s="167"/>
      <c r="CG422" s="167"/>
      <c r="CH422" s="167"/>
      <c r="CI422" s="167"/>
      <c r="CJ422" s="167"/>
      <c r="CK422" s="167"/>
      <c r="CL422" s="167"/>
      <c r="CM422" s="167"/>
      <c r="CN422" s="167"/>
      <c r="CO422" s="167"/>
      <c r="CP422" s="167"/>
      <c r="CQ422" s="167"/>
      <c r="CR422" s="167"/>
      <c r="CS422" s="167"/>
      <c r="CT422" s="167"/>
      <c r="CU422" s="167"/>
      <c r="CV422" s="167"/>
      <c r="CW422" s="167"/>
      <c r="CX422" s="167"/>
      <c r="CY422" s="167"/>
      <c r="CZ422" s="167"/>
      <c r="DA422" s="167"/>
      <c r="DB422" s="167"/>
      <c r="DC422" s="167"/>
      <c r="DD422" s="167"/>
      <c r="DE422" s="167"/>
      <c r="DF422" s="167"/>
      <c r="DG422" s="167"/>
      <c r="DH422" s="167"/>
      <c r="DI422" s="167"/>
      <c r="DJ422" s="167"/>
      <c r="DK422" s="167"/>
      <c r="DL422" s="167"/>
      <c r="DM422" s="167"/>
      <c r="DN422" s="167"/>
      <c r="DO422" s="167"/>
      <c r="DP422" s="167"/>
      <c r="DQ422" s="167"/>
      <c r="DR422" s="167"/>
      <c r="DS422" s="167"/>
      <c r="DT422" s="167"/>
      <c r="DU422" s="167"/>
      <c r="DV422" s="167"/>
      <c r="DW422" s="167"/>
      <c r="DX422" s="167"/>
      <c r="DY422" s="167"/>
      <c r="DZ422" s="167"/>
      <c r="EA422" s="167"/>
      <c r="EB422" s="167"/>
      <c r="EC422" s="167"/>
      <c r="ED422" s="167"/>
      <c r="EE422" s="167"/>
      <c r="EF422" s="167"/>
      <c r="EG422" s="167"/>
      <c r="EH422" s="167"/>
      <c r="EI422" s="167"/>
      <c r="EJ422" s="167"/>
      <c r="EK422" s="167"/>
      <c r="EL422" s="167"/>
      <c r="EM422" s="167"/>
      <c r="EN422" s="167"/>
      <c r="EO422" s="167"/>
      <c r="EP422" s="167"/>
      <c r="EQ422" s="167"/>
      <c r="ER422" s="167"/>
      <c r="ES422" s="167"/>
      <c r="ET422" s="167"/>
      <c r="EU422" s="167"/>
      <c r="EV422" s="167"/>
      <c r="EW422" s="167"/>
      <c r="EX422" s="167"/>
      <c r="EY422" s="167"/>
      <c r="EZ422" s="167"/>
      <c r="FA422" s="167"/>
      <c r="FB422" s="167"/>
      <c r="FC422" s="167"/>
      <c r="FD422" s="167"/>
      <c r="FE422" s="167"/>
      <c r="FF422" s="167"/>
      <c r="FG422" s="167"/>
      <c r="FH422" s="167"/>
      <c r="FI422" s="167"/>
      <c r="FJ422" s="167"/>
      <c r="FK422" s="167"/>
      <c r="FL422" s="167"/>
      <c r="FM422" s="167"/>
      <c r="FN422" s="167"/>
      <c r="FO422" s="167"/>
      <c r="FP422" s="167"/>
      <c r="FQ422" s="167"/>
      <c r="FR422" s="167"/>
      <c r="FS422" s="167"/>
      <c r="FT422" s="167"/>
      <c r="FU422" s="167"/>
      <c r="FV422" s="167"/>
      <c r="FW422" s="167"/>
      <c r="FX422" s="167"/>
      <c r="FY422" s="167"/>
      <c r="FZ422" s="167"/>
      <c r="GA422" s="167"/>
      <c r="GB422" s="167"/>
      <c r="GC422" s="167"/>
      <c r="GD422" s="167"/>
      <c r="GE422" s="167"/>
      <c r="GF422" s="167"/>
      <c r="GG422" s="167"/>
      <c r="GH422" s="167"/>
      <c r="GI422" s="167"/>
      <c r="GJ422" s="167"/>
      <c r="GK422" s="167"/>
      <c r="GL422" s="167"/>
      <c r="GM422" s="167"/>
      <c r="GN422" s="167"/>
      <c r="GO422" s="167"/>
      <c r="GP422" s="167"/>
      <c r="GQ422" s="167"/>
      <c r="GR422" s="167"/>
      <c r="GS422" s="167"/>
      <c r="GT422" s="167"/>
      <c r="GU422" s="167"/>
      <c r="GV422" s="167"/>
      <c r="GW422" s="167"/>
      <c r="GX422" s="167"/>
      <c r="GY422" s="167"/>
      <c r="GZ422" s="167"/>
      <c r="HA422" s="167"/>
      <c r="HB422" s="167"/>
      <c r="HC422" s="167"/>
      <c r="HD422" s="167"/>
      <c r="HE422" s="167"/>
      <c r="HF422" s="167"/>
      <c r="HG422" s="167"/>
      <c r="HH422" s="167"/>
      <c r="HI422" s="167"/>
      <c r="HJ422" s="167"/>
      <c r="HK422" s="167"/>
      <c r="HL422" s="167"/>
      <c r="HM422" s="167"/>
      <c r="HN422" s="167"/>
      <c r="HO422" s="167"/>
      <c r="HP422" s="167"/>
      <c r="HQ422" s="167"/>
      <c r="HR422" s="167"/>
      <c r="HS422" s="167"/>
      <c r="HT422" s="167"/>
      <c r="HU422" s="167"/>
      <c r="HV422" s="167"/>
      <c r="HW422" s="167"/>
      <c r="HX422" s="167"/>
      <c r="HY422" s="167"/>
      <c r="HZ422" s="167"/>
      <c r="IA422" s="167"/>
      <c r="IB422" s="167"/>
    </row>
    <row r="423" spans="1:236" s="124" customFormat="1" ht="15">
      <c r="A423" s="129">
        <v>422</v>
      </c>
      <c r="B423" s="130" t="s">
        <v>1268</v>
      </c>
      <c r="C423" s="137" t="s">
        <v>782</v>
      </c>
      <c r="D423" s="129">
        <v>4114800283</v>
      </c>
      <c r="E423" s="129">
        <v>1201020906</v>
      </c>
      <c r="F423" s="129" t="s">
        <v>773</v>
      </c>
      <c r="G423" s="133" t="s">
        <v>1270</v>
      </c>
      <c r="H423" s="134" t="s">
        <v>1249</v>
      </c>
      <c r="I423" s="147" t="s">
        <v>2360</v>
      </c>
      <c r="J423" s="138" t="s">
        <v>2361</v>
      </c>
      <c r="K423" s="128">
        <f ca="1" t="shared" si="15"/>
        <v>33</v>
      </c>
      <c r="L423" s="138" t="s">
        <v>1063</v>
      </c>
      <c r="M423" s="129" t="s">
        <v>1052</v>
      </c>
      <c r="N423" s="129" t="s">
        <v>769</v>
      </c>
      <c r="O423" s="132">
        <v>1</v>
      </c>
      <c r="P423" s="129">
        <v>315</v>
      </c>
      <c r="Q423" s="129">
        <v>0</v>
      </c>
      <c r="R423" s="129">
        <f t="shared" si="14"/>
        <v>315</v>
      </c>
      <c r="S423" s="129">
        <v>5.6</v>
      </c>
      <c r="T423" s="153">
        <v>15938379777</v>
      </c>
      <c r="U423" s="129" t="s">
        <v>1041</v>
      </c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7"/>
      <c r="BN423" s="167"/>
      <c r="BO423" s="167"/>
      <c r="BP423" s="167"/>
      <c r="BQ423" s="167"/>
      <c r="BR423" s="167"/>
      <c r="BS423" s="167"/>
      <c r="BT423" s="167"/>
      <c r="BU423" s="167"/>
      <c r="BV423" s="167"/>
      <c r="BW423" s="167"/>
      <c r="BX423" s="167"/>
      <c r="BY423" s="167"/>
      <c r="BZ423" s="167"/>
      <c r="CA423" s="167"/>
      <c r="CB423" s="167"/>
      <c r="CC423" s="167"/>
      <c r="CD423" s="167"/>
      <c r="CE423" s="167"/>
      <c r="CF423" s="167"/>
      <c r="CG423" s="167"/>
      <c r="CH423" s="167"/>
      <c r="CI423" s="167"/>
      <c r="CJ423" s="167"/>
      <c r="CK423" s="167"/>
      <c r="CL423" s="167"/>
      <c r="CM423" s="167"/>
      <c r="CN423" s="167"/>
      <c r="CO423" s="167"/>
      <c r="CP423" s="167"/>
      <c r="CQ423" s="167"/>
      <c r="CR423" s="167"/>
      <c r="CS423" s="167"/>
      <c r="CT423" s="167"/>
      <c r="CU423" s="167"/>
      <c r="CV423" s="167"/>
      <c r="CW423" s="167"/>
      <c r="CX423" s="167"/>
      <c r="CY423" s="167"/>
      <c r="CZ423" s="167"/>
      <c r="DA423" s="167"/>
      <c r="DB423" s="167"/>
      <c r="DC423" s="167"/>
      <c r="DD423" s="167"/>
      <c r="DE423" s="167"/>
      <c r="DF423" s="167"/>
      <c r="DG423" s="167"/>
      <c r="DH423" s="167"/>
      <c r="DI423" s="167"/>
      <c r="DJ423" s="167"/>
      <c r="DK423" s="167"/>
      <c r="DL423" s="167"/>
      <c r="DM423" s="167"/>
      <c r="DN423" s="167"/>
      <c r="DO423" s="167"/>
      <c r="DP423" s="167"/>
      <c r="DQ423" s="167"/>
      <c r="DR423" s="167"/>
      <c r="DS423" s="167"/>
      <c r="DT423" s="167"/>
      <c r="DU423" s="167"/>
      <c r="DV423" s="167"/>
      <c r="DW423" s="167"/>
      <c r="DX423" s="167"/>
      <c r="DY423" s="167"/>
      <c r="DZ423" s="167"/>
      <c r="EA423" s="167"/>
      <c r="EB423" s="167"/>
      <c r="EC423" s="167"/>
      <c r="ED423" s="167"/>
      <c r="EE423" s="167"/>
      <c r="EF423" s="167"/>
      <c r="EG423" s="167"/>
      <c r="EH423" s="167"/>
      <c r="EI423" s="167"/>
      <c r="EJ423" s="167"/>
      <c r="EK423" s="167"/>
      <c r="EL423" s="167"/>
      <c r="EM423" s="167"/>
      <c r="EN423" s="167"/>
      <c r="EO423" s="167"/>
      <c r="EP423" s="167"/>
      <c r="EQ423" s="167"/>
      <c r="ER423" s="167"/>
      <c r="ES423" s="167"/>
      <c r="ET423" s="167"/>
      <c r="EU423" s="167"/>
      <c r="EV423" s="167"/>
      <c r="EW423" s="167"/>
      <c r="EX423" s="167"/>
      <c r="EY423" s="167"/>
      <c r="EZ423" s="167"/>
      <c r="FA423" s="167"/>
      <c r="FB423" s="167"/>
      <c r="FC423" s="167"/>
      <c r="FD423" s="167"/>
      <c r="FE423" s="167"/>
      <c r="FF423" s="167"/>
      <c r="FG423" s="167"/>
      <c r="FH423" s="167"/>
      <c r="FI423" s="167"/>
      <c r="FJ423" s="167"/>
      <c r="FK423" s="167"/>
      <c r="FL423" s="167"/>
      <c r="FM423" s="167"/>
      <c r="FN423" s="167"/>
      <c r="FO423" s="167"/>
      <c r="FP423" s="167"/>
      <c r="FQ423" s="167"/>
      <c r="FR423" s="167"/>
      <c r="FS423" s="167"/>
      <c r="FT423" s="167"/>
      <c r="FU423" s="167"/>
      <c r="FV423" s="167"/>
      <c r="FW423" s="167"/>
      <c r="FX423" s="167"/>
      <c r="FY423" s="167"/>
      <c r="FZ423" s="167"/>
      <c r="GA423" s="167"/>
      <c r="GB423" s="167"/>
      <c r="GC423" s="167"/>
      <c r="GD423" s="167"/>
      <c r="GE423" s="167"/>
      <c r="GF423" s="167"/>
      <c r="GG423" s="167"/>
      <c r="GH423" s="167"/>
      <c r="GI423" s="167"/>
      <c r="GJ423" s="167"/>
      <c r="GK423" s="167"/>
      <c r="GL423" s="167"/>
      <c r="GM423" s="167"/>
      <c r="GN423" s="167"/>
      <c r="GO423" s="167"/>
      <c r="GP423" s="167"/>
      <c r="GQ423" s="167"/>
      <c r="GR423" s="167"/>
      <c r="GS423" s="167"/>
      <c r="GT423" s="167"/>
      <c r="GU423" s="167"/>
      <c r="GV423" s="167"/>
      <c r="GW423" s="167"/>
      <c r="GX423" s="167"/>
      <c r="GY423" s="167"/>
      <c r="GZ423" s="167"/>
      <c r="HA423" s="167"/>
      <c r="HB423" s="167"/>
      <c r="HC423" s="167"/>
      <c r="HD423" s="167"/>
      <c r="HE423" s="167"/>
      <c r="HF423" s="167"/>
      <c r="HG423" s="167"/>
      <c r="HH423" s="167"/>
      <c r="HI423" s="167"/>
      <c r="HJ423" s="167"/>
      <c r="HK423" s="167"/>
      <c r="HL423" s="167"/>
      <c r="HM423" s="167"/>
      <c r="HN423" s="167"/>
      <c r="HO423" s="167"/>
      <c r="HP423" s="167"/>
      <c r="HQ423" s="167"/>
      <c r="HR423" s="167"/>
      <c r="HS423" s="167"/>
      <c r="HT423" s="167"/>
      <c r="HU423" s="167"/>
      <c r="HV423" s="167"/>
      <c r="HW423" s="167"/>
      <c r="HX423" s="167"/>
      <c r="HY423" s="167"/>
      <c r="HZ423" s="167"/>
      <c r="IA423" s="167"/>
      <c r="IB423" s="167"/>
    </row>
    <row r="424" spans="1:236" s="124" customFormat="1" ht="15">
      <c r="A424" s="129">
        <v>423</v>
      </c>
      <c r="B424" s="130" t="s">
        <v>1268</v>
      </c>
      <c r="C424" s="137" t="s">
        <v>782</v>
      </c>
      <c r="D424" s="129">
        <v>4114800286</v>
      </c>
      <c r="E424" s="129">
        <v>1201019817</v>
      </c>
      <c r="F424" s="129" t="s">
        <v>774</v>
      </c>
      <c r="G424" s="133" t="s">
        <v>1270</v>
      </c>
      <c r="H424" s="134" t="s">
        <v>1249</v>
      </c>
      <c r="I424" s="147" t="s">
        <v>2362</v>
      </c>
      <c r="J424" s="138" t="s">
        <v>2363</v>
      </c>
      <c r="K424" s="128">
        <f ca="1" t="shared" si="15"/>
        <v>63</v>
      </c>
      <c r="L424" s="138" t="s">
        <v>1063</v>
      </c>
      <c r="M424" s="129" t="s">
        <v>2364</v>
      </c>
      <c r="N424" s="129" t="s">
        <v>769</v>
      </c>
      <c r="O424" s="129">
        <v>1</v>
      </c>
      <c r="P424" s="129">
        <v>315</v>
      </c>
      <c r="Q424" s="129">
        <v>0</v>
      </c>
      <c r="R424" s="129">
        <f t="shared" si="14"/>
        <v>315</v>
      </c>
      <c r="S424" s="129">
        <v>5.6</v>
      </c>
      <c r="T424" s="153">
        <v>13103601682</v>
      </c>
      <c r="U424" s="129" t="s">
        <v>1041</v>
      </c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7"/>
      <c r="BN424" s="167"/>
      <c r="BO424" s="167"/>
      <c r="BP424" s="167"/>
      <c r="BQ424" s="167"/>
      <c r="BR424" s="167"/>
      <c r="BS424" s="167"/>
      <c r="BT424" s="167"/>
      <c r="BU424" s="167"/>
      <c r="BV424" s="167"/>
      <c r="BW424" s="167"/>
      <c r="BX424" s="167"/>
      <c r="BY424" s="167"/>
      <c r="BZ424" s="167"/>
      <c r="CA424" s="167"/>
      <c r="CB424" s="167"/>
      <c r="CC424" s="167"/>
      <c r="CD424" s="167"/>
      <c r="CE424" s="167"/>
      <c r="CF424" s="167"/>
      <c r="CG424" s="167"/>
      <c r="CH424" s="167"/>
      <c r="CI424" s="167"/>
      <c r="CJ424" s="167"/>
      <c r="CK424" s="167"/>
      <c r="CL424" s="167"/>
      <c r="CM424" s="167"/>
      <c r="CN424" s="167"/>
      <c r="CO424" s="167"/>
      <c r="CP424" s="167"/>
      <c r="CQ424" s="167"/>
      <c r="CR424" s="167"/>
      <c r="CS424" s="167"/>
      <c r="CT424" s="167"/>
      <c r="CU424" s="167"/>
      <c r="CV424" s="167"/>
      <c r="CW424" s="167"/>
      <c r="CX424" s="167"/>
      <c r="CY424" s="167"/>
      <c r="CZ424" s="167"/>
      <c r="DA424" s="167"/>
      <c r="DB424" s="167"/>
      <c r="DC424" s="167"/>
      <c r="DD424" s="167"/>
      <c r="DE424" s="167"/>
      <c r="DF424" s="167"/>
      <c r="DG424" s="167"/>
      <c r="DH424" s="167"/>
      <c r="DI424" s="167"/>
      <c r="DJ424" s="167"/>
      <c r="DK424" s="167"/>
      <c r="DL424" s="167"/>
      <c r="DM424" s="167"/>
      <c r="DN424" s="167"/>
      <c r="DO424" s="167"/>
      <c r="DP424" s="167"/>
      <c r="DQ424" s="167"/>
      <c r="DR424" s="167"/>
      <c r="DS424" s="167"/>
      <c r="DT424" s="167"/>
      <c r="DU424" s="167"/>
      <c r="DV424" s="167"/>
      <c r="DW424" s="167"/>
      <c r="DX424" s="167"/>
      <c r="DY424" s="167"/>
      <c r="DZ424" s="167"/>
      <c r="EA424" s="167"/>
      <c r="EB424" s="167"/>
      <c r="EC424" s="167"/>
      <c r="ED424" s="167"/>
      <c r="EE424" s="167"/>
      <c r="EF424" s="167"/>
      <c r="EG424" s="167"/>
      <c r="EH424" s="167"/>
      <c r="EI424" s="167"/>
      <c r="EJ424" s="167"/>
      <c r="EK424" s="167"/>
      <c r="EL424" s="167"/>
      <c r="EM424" s="167"/>
      <c r="EN424" s="167"/>
      <c r="EO424" s="167"/>
      <c r="EP424" s="167"/>
      <c r="EQ424" s="167"/>
      <c r="ER424" s="167"/>
      <c r="ES424" s="167"/>
      <c r="ET424" s="167"/>
      <c r="EU424" s="167"/>
      <c r="EV424" s="167"/>
      <c r="EW424" s="167"/>
      <c r="EX424" s="167"/>
      <c r="EY424" s="167"/>
      <c r="EZ424" s="167"/>
      <c r="FA424" s="167"/>
      <c r="FB424" s="167"/>
      <c r="FC424" s="167"/>
      <c r="FD424" s="167"/>
      <c r="FE424" s="167"/>
      <c r="FF424" s="167"/>
      <c r="FG424" s="167"/>
      <c r="FH424" s="167"/>
      <c r="FI424" s="167"/>
      <c r="FJ424" s="167"/>
      <c r="FK424" s="167"/>
      <c r="FL424" s="167"/>
      <c r="FM424" s="167"/>
      <c r="FN424" s="167"/>
      <c r="FO424" s="167"/>
      <c r="FP424" s="167"/>
      <c r="FQ424" s="167"/>
      <c r="FR424" s="167"/>
      <c r="FS424" s="167"/>
      <c r="FT424" s="167"/>
      <c r="FU424" s="167"/>
      <c r="FV424" s="167"/>
      <c r="FW424" s="167"/>
      <c r="FX424" s="167"/>
      <c r="FY424" s="167"/>
      <c r="FZ424" s="167"/>
      <c r="GA424" s="167"/>
      <c r="GB424" s="167"/>
      <c r="GC424" s="167"/>
      <c r="GD424" s="167"/>
      <c r="GE424" s="167"/>
      <c r="GF424" s="167"/>
      <c r="GG424" s="167"/>
      <c r="GH424" s="167"/>
      <c r="GI424" s="167"/>
      <c r="GJ424" s="167"/>
      <c r="GK424" s="167"/>
      <c r="GL424" s="167"/>
      <c r="GM424" s="167"/>
      <c r="GN424" s="167"/>
      <c r="GO424" s="167"/>
      <c r="GP424" s="167"/>
      <c r="GQ424" s="167"/>
      <c r="GR424" s="167"/>
      <c r="GS424" s="167"/>
      <c r="GT424" s="167"/>
      <c r="GU424" s="167"/>
      <c r="GV424" s="167"/>
      <c r="GW424" s="167"/>
      <c r="GX424" s="167"/>
      <c r="GY424" s="167"/>
      <c r="GZ424" s="167"/>
      <c r="HA424" s="167"/>
      <c r="HB424" s="167"/>
      <c r="HC424" s="167"/>
      <c r="HD424" s="167"/>
      <c r="HE424" s="167"/>
      <c r="HF424" s="167"/>
      <c r="HG424" s="167"/>
      <c r="HH424" s="167"/>
      <c r="HI424" s="167"/>
      <c r="HJ424" s="167"/>
      <c r="HK424" s="167"/>
      <c r="HL424" s="167"/>
      <c r="HM424" s="167"/>
      <c r="HN424" s="167"/>
      <c r="HO424" s="167"/>
      <c r="HP424" s="167"/>
      <c r="HQ424" s="167"/>
      <c r="HR424" s="167"/>
      <c r="HS424" s="167"/>
      <c r="HT424" s="167"/>
      <c r="HU424" s="167"/>
      <c r="HV424" s="167"/>
      <c r="HW424" s="167"/>
      <c r="HX424" s="167"/>
      <c r="HY424" s="167"/>
      <c r="HZ424" s="167"/>
      <c r="IA424" s="167"/>
      <c r="IB424" s="167"/>
    </row>
    <row r="425" spans="1:236" s="124" customFormat="1" ht="15">
      <c r="A425" s="129">
        <v>424</v>
      </c>
      <c r="B425" s="130" t="s">
        <v>1268</v>
      </c>
      <c r="C425" s="137" t="s">
        <v>782</v>
      </c>
      <c r="D425" s="129"/>
      <c r="E425" s="129"/>
      <c r="F425" s="129" t="s">
        <v>775</v>
      </c>
      <c r="G425" s="133" t="s">
        <v>1270</v>
      </c>
      <c r="H425" s="134" t="s">
        <v>1249</v>
      </c>
      <c r="I425" s="426" t="s">
        <v>2365</v>
      </c>
      <c r="J425" s="138" t="s">
        <v>2366</v>
      </c>
      <c r="K425" s="128">
        <f ca="1" t="shared" si="15"/>
        <v>65</v>
      </c>
      <c r="L425" s="138"/>
      <c r="M425" s="129"/>
      <c r="N425" s="129"/>
      <c r="O425" s="132">
        <v>1</v>
      </c>
      <c r="P425" s="129">
        <v>315</v>
      </c>
      <c r="Q425" s="129">
        <v>0</v>
      </c>
      <c r="R425" s="129">
        <f t="shared" si="14"/>
        <v>315</v>
      </c>
      <c r="S425" s="129"/>
      <c r="T425" s="153"/>
      <c r="U425" s="129" t="s">
        <v>1041</v>
      </c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7"/>
      <c r="BN425" s="167"/>
      <c r="BO425" s="167"/>
      <c r="BP425" s="167"/>
      <c r="BQ425" s="167"/>
      <c r="BR425" s="167"/>
      <c r="BS425" s="167"/>
      <c r="BT425" s="167"/>
      <c r="BU425" s="167"/>
      <c r="BV425" s="167"/>
      <c r="BW425" s="167"/>
      <c r="BX425" s="167"/>
      <c r="BY425" s="167"/>
      <c r="BZ425" s="167"/>
      <c r="CA425" s="167"/>
      <c r="CB425" s="167"/>
      <c r="CC425" s="167"/>
      <c r="CD425" s="167"/>
      <c r="CE425" s="167"/>
      <c r="CF425" s="167"/>
      <c r="CG425" s="167"/>
      <c r="CH425" s="167"/>
      <c r="CI425" s="167"/>
      <c r="CJ425" s="167"/>
      <c r="CK425" s="167"/>
      <c r="CL425" s="167"/>
      <c r="CM425" s="167"/>
      <c r="CN425" s="167"/>
      <c r="CO425" s="167"/>
      <c r="CP425" s="167"/>
      <c r="CQ425" s="167"/>
      <c r="CR425" s="167"/>
      <c r="CS425" s="167"/>
      <c r="CT425" s="167"/>
      <c r="CU425" s="167"/>
      <c r="CV425" s="167"/>
      <c r="CW425" s="167"/>
      <c r="CX425" s="167"/>
      <c r="CY425" s="167"/>
      <c r="CZ425" s="167"/>
      <c r="DA425" s="167"/>
      <c r="DB425" s="167"/>
      <c r="DC425" s="167"/>
      <c r="DD425" s="167"/>
      <c r="DE425" s="167"/>
      <c r="DF425" s="167"/>
      <c r="DG425" s="167"/>
      <c r="DH425" s="167"/>
      <c r="DI425" s="167"/>
      <c r="DJ425" s="167"/>
      <c r="DK425" s="167"/>
      <c r="DL425" s="167"/>
      <c r="DM425" s="167"/>
      <c r="DN425" s="167"/>
      <c r="DO425" s="167"/>
      <c r="DP425" s="167"/>
      <c r="DQ425" s="167"/>
      <c r="DR425" s="167"/>
      <c r="DS425" s="167"/>
      <c r="DT425" s="167"/>
      <c r="DU425" s="167"/>
      <c r="DV425" s="167"/>
      <c r="DW425" s="167"/>
      <c r="DX425" s="167"/>
      <c r="DY425" s="167"/>
      <c r="DZ425" s="167"/>
      <c r="EA425" s="167"/>
      <c r="EB425" s="167"/>
      <c r="EC425" s="167"/>
      <c r="ED425" s="167"/>
      <c r="EE425" s="167"/>
      <c r="EF425" s="167"/>
      <c r="EG425" s="167"/>
      <c r="EH425" s="167"/>
      <c r="EI425" s="167"/>
      <c r="EJ425" s="167"/>
      <c r="EK425" s="167"/>
      <c r="EL425" s="167"/>
      <c r="EM425" s="167"/>
      <c r="EN425" s="167"/>
      <c r="EO425" s="167"/>
      <c r="EP425" s="167"/>
      <c r="EQ425" s="167"/>
      <c r="ER425" s="167"/>
      <c r="ES425" s="167"/>
      <c r="ET425" s="167"/>
      <c r="EU425" s="167"/>
      <c r="EV425" s="167"/>
      <c r="EW425" s="167"/>
      <c r="EX425" s="167"/>
      <c r="EY425" s="167"/>
      <c r="EZ425" s="167"/>
      <c r="FA425" s="167"/>
      <c r="FB425" s="167"/>
      <c r="FC425" s="167"/>
      <c r="FD425" s="167"/>
      <c r="FE425" s="167"/>
      <c r="FF425" s="167"/>
      <c r="FG425" s="167"/>
      <c r="FH425" s="167"/>
      <c r="FI425" s="167"/>
      <c r="FJ425" s="167"/>
      <c r="FK425" s="167"/>
      <c r="FL425" s="167"/>
      <c r="FM425" s="167"/>
      <c r="FN425" s="167"/>
      <c r="FO425" s="167"/>
      <c r="FP425" s="167"/>
      <c r="FQ425" s="167"/>
      <c r="FR425" s="167"/>
      <c r="FS425" s="167"/>
      <c r="FT425" s="167"/>
      <c r="FU425" s="167"/>
      <c r="FV425" s="167"/>
      <c r="FW425" s="167"/>
      <c r="FX425" s="167"/>
      <c r="FY425" s="167"/>
      <c r="FZ425" s="167"/>
      <c r="GA425" s="167"/>
      <c r="GB425" s="167"/>
      <c r="GC425" s="167"/>
      <c r="GD425" s="167"/>
      <c r="GE425" s="167"/>
      <c r="GF425" s="167"/>
      <c r="GG425" s="167"/>
      <c r="GH425" s="167"/>
      <c r="GI425" s="167"/>
      <c r="GJ425" s="167"/>
      <c r="GK425" s="167"/>
      <c r="GL425" s="167"/>
      <c r="GM425" s="167"/>
      <c r="GN425" s="167"/>
      <c r="GO425" s="167"/>
      <c r="GP425" s="167"/>
      <c r="GQ425" s="167"/>
      <c r="GR425" s="167"/>
      <c r="GS425" s="167"/>
      <c r="GT425" s="167"/>
      <c r="GU425" s="167"/>
      <c r="GV425" s="167"/>
      <c r="GW425" s="167"/>
      <c r="GX425" s="167"/>
      <c r="GY425" s="167"/>
      <c r="GZ425" s="167"/>
      <c r="HA425" s="167"/>
      <c r="HB425" s="167"/>
      <c r="HC425" s="167"/>
      <c r="HD425" s="167"/>
      <c r="HE425" s="167"/>
      <c r="HF425" s="167"/>
      <c r="HG425" s="167"/>
      <c r="HH425" s="167"/>
      <c r="HI425" s="167"/>
      <c r="HJ425" s="167"/>
      <c r="HK425" s="167"/>
      <c r="HL425" s="167"/>
      <c r="HM425" s="167"/>
      <c r="HN425" s="167"/>
      <c r="HO425" s="167"/>
      <c r="HP425" s="167"/>
      <c r="HQ425" s="167"/>
      <c r="HR425" s="167"/>
      <c r="HS425" s="167"/>
      <c r="HT425" s="167"/>
      <c r="HU425" s="167"/>
      <c r="HV425" s="167"/>
      <c r="HW425" s="167"/>
      <c r="HX425" s="167"/>
      <c r="HY425" s="167"/>
      <c r="HZ425" s="167"/>
      <c r="IA425" s="167"/>
      <c r="IB425" s="167"/>
    </row>
    <row r="426" spans="1:236" s="124" customFormat="1" ht="15">
      <c r="A426" s="129">
        <v>425</v>
      </c>
      <c r="B426" s="130" t="s">
        <v>1268</v>
      </c>
      <c r="C426" s="137" t="s">
        <v>782</v>
      </c>
      <c r="D426" s="129">
        <v>4114800290</v>
      </c>
      <c r="E426" s="129">
        <v>2101591431</v>
      </c>
      <c r="F426" s="129" t="s">
        <v>776</v>
      </c>
      <c r="G426" s="133" t="s">
        <v>1270</v>
      </c>
      <c r="H426" s="134" t="s">
        <v>1249</v>
      </c>
      <c r="I426" s="147" t="s">
        <v>2367</v>
      </c>
      <c r="J426" s="138" t="s">
        <v>2368</v>
      </c>
      <c r="K426" s="128">
        <f ca="1" t="shared" si="15"/>
        <v>44</v>
      </c>
      <c r="L426" s="138" t="s">
        <v>1063</v>
      </c>
      <c r="M426" s="129" t="s">
        <v>1491</v>
      </c>
      <c r="N426" s="129" t="s">
        <v>766</v>
      </c>
      <c r="O426" s="129">
        <v>1</v>
      </c>
      <c r="P426" s="129">
        <v>315</v>
      </c>
      <c r="Q426" s="129">
        <v>0</v>
      </c>
      <c r="R426" s="129">
        <f t="shared" si="14"/>
        <v>315</v>
      </c>
      <c r="S426" s="129">
        <v>5.6</v>
      </c>
      <c r="T426" s="153">
        <v>18338798618</v>
      </c>
      <c r="U426" s="129" t="s">
        <v>1041</v>
      </c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7"/>
      <c r="BN426" s="167"/>
      <c r="BO426" s="167"/>
      <c r="BP426" s="167"/>
      <c r="BQ426" s="167"/>
      <c r="BR426" s="167"/>
      <c r="BS426" s="167"/>
      <c r="BT426" s="167"/>
      <c r="BU426" s="167"/>
      <c r="BV426" s="167"/>
      <c r="BW426" s="167"/>
      <c r="BX426" s="167"/>
      <c r="BY426" s="167"/>
      <c r="BZ426" s="167"/>
      <c r="CA426" s="167"/>
      <c r="CB426" s="167"/>
      <c r="CC426" s="167"/>
      <c r="CD426" s="167"/>
      <c r="CE426" s="167"/>
      <c r="CF426" s="167"/>
      <c r="CG426" s="167"/>
      <c r="CH426" s="167"/>
      <c r="CI426" s="167"/>
      <c r="CJ426" s="167"/>
      <c r="CK426" s="167"/>
      <c r="CL426" s="167"/>
      <c r="CM426" s="167"/>
      <c r="CN426" s="167"/>
      <c r="CO426" s="167"/>
      <c r="CP426" s="167"/>
      <c r="CQ426" s="167"/>
      <c r="CR426" s="167"/>
      <c r="CS426" s="167"/>
      <c r="CT426" s="167"/>
      <c r="CU426" s="167"/>
      <c r="CV426" s="167"/>
      <c r="CW426" s="167"/>
      <c r="CX426" s="167"/>
      <c r="CY426" s="167"/>
      <c r="CZ426" s="167"/>
      <c r="DA426" s="167"/>
      <c r="DB426" s="167"/>
      <c r="DC426" s="167"/>
      <c r="DD426" s="167"/>
      <c r="DE426" s="167"/>
      <c r="DF426" s="167"/>
      <c r="DG426" s="167"/>
      <c r="DH426" s="167"/>
      <c r="DI426" s="167"/>
      <c r="DJ426" s="167"/>
      <c r="DK426" s="167"/>
      <c r="DL426" s="167"/>
      <c r="DM426" s="167"/>
      <c r="DN426" s="167"/>
      <c r="DO426" s="167"/>
      <c r="DP426" s="167"/>
      <c r="DQ426" s="167"/>
      <c r="DR426" s="167"/>
      <c r="DS426" s="167"/>
      <c r="DT426" s="167"/>
      <c r="DU426" s="167"/>
      <c r="DV426" s="167"/>
      <c r="DW426" s="167"/>
      <c r="DX426" s="167"/>
      <c r="DY426" s="167"/>
      <c r="DZ426" s="167"/>
      <c r="EA426" s="167"/>
      <c r="EB426" s="167"/>
      <c r="EC426" s="167"/>
      <c r="ED426" s="167"/>
      <c r="EE426" s="167"/>
      <c r="EF426" s="167"/>
      <c r="EG426" s="167"/>
      <c r="EH426" s="167"/>
      <c r="EI426" s="167"/>
      <c r="EJ426" s="167"/>
      <c r="EK426" s="167"/>
      <c r="EL426" s="167"/>
      <c r="EM426" s="167"/>
      <c r="EN426" s="167"/>
      <c r="EO426" s="167"/>
      <c r="EP426" s="167"/>
      <c r="EQ426" s="167"/>
      <c r="ER426" s="167"/>
      <c r="ES426" s="167"/>
      <c r="ET426" s="167"/>
      <c r="EU426" s="167"/>
      <c r="EV426" s="167"/>
      <c r="EW426" s="167"/>
      <c r="EX426" s="167"/>
      <c r="EY426" s="167"/>
      <c r="EZ426" s="167"/>
      <c r="FA426" s="167"/>
      <c r="FB426" s="167"/>
      <c r="FC426" s="167"/>
      <c r="FD426" s="167"/>
      <c r="FE426" s="167"/>
      <c r="FF426" s="167"/>
      <c r="FG426" s="167"/>
      <c r="FH426" s="167"/>
      <c r="FI426" s="167"/>
      <c r="FJ426" s="167"/>
      <c r="FK426" s="167"/>
      <c r="FL426" s="167"/>
      <c r="FM426" s="167"/>
      <c r="FN426" s="167"/>
      <c r="FO426" s="167"/>
      <c r="FP426" s="167"/>
      <c r="FQ426" s="167"/>
      <c r="FR426" s="167"/>
      <c r="FS426" s="167"/>
      <c r="FT426" s="167"/>
      <c r="FU426" s="167"/>
      <c r="FV426" s="167"/>
      <c r="FW426" s="167"/>
      <c r="FX426" s="167"/>
      <c r="FY426" s="167"/>
      <c r="FZ426" s="167"/>
      <c r="GA426" s="167"/>
      <c r="GB426" s="167"/>
      <c r="GC426" s="167"/>
      <c r="GD426" s="167"/>
      <c r="GE426" s="167"/>
      <c r="GF426" s="167"/>
      <c r="GG426" s="167"/>
      <c r="GH426" s="167"/>
      <c r="GI426" s="167"/>
      <c r="GJ426" s="167"/>
      <c r="GK426" s="167"/>
      <c r="GL426" s="167"/>
      <c r="GM426" s="167"/>
      <c r="GN426" s="167"/>
      <c r="GO426" s="167"/>
      <c r="GP426" s="167"/>
      <c r="GQ426" s="167"/>
      <c r="GR426" s="167"/>
      <c r="GS426" s="167"/>
      <c r="GT426" s="167"/>
      <c r="GU426" s="167"/>
      <c r="GV426" s="167"/>
      <c r="GW426" s="167"/>
      <c r="GX426" s="167"/>
      <c r="GY426" s="167"/>
      <c r="GZ426" s="167"/>
      <c r="HA426" s="167"/>
      <c r="HB426" s="167"/>
      <c r="HC426" s="167"/>
      <c r="HD426" s="167"/>
      <c r="HE426" s="167"/>
      <c r="HF426" s="167"/>
      <c r="HG426" s="167"/>
      <c r="HH426" s="167"/>
      <c r="HI426" s="167"/>
      <c r="HJ426" s="167"/>
      <c r="HK426" s="167"/>
      <c r="HL426" s="167"/>
      <c r="HM426" s="167"/>
      <c r="HN426" s="167"/>
      <c r="HO426" s="167"/>
      <c r="HP426" s="167"/>
      <c r="HQ426" s="167"/>
      <c r="HR426" s="167"/>
      <c r="HS426" s="167"/>
      <c r="HT426" s="167"/>
      <c r="HU426" s="167"/>
      <c r="HV426" s="167"/>
      <c r="HW426" s="167"/>
      <c r="HX426" s="167"/>
      <c r="HY426" s="167"/>
      <c r="HZ426" s="167"/>
      <c r="IA426" s="167"/>
      <c r="IB426" s="167"/>
    </row>
    <row r="427" spans="1:236" s="124" customFormat="1" ht="15">
      <c r="A427" s="129">
        <v>426</v>
      </c>
      <c r="B427" s="130" t="s">
        <v>1268</v>
      </c>
      <c r="C427" s="137" t="s">
        <v>782</v>
      </c>
      <c r="D427" s="129"/>
      <c r="E427" s="129"/>
      <c r="F427" s="129" t="s">
        <v>777</v>
      </c>
      <c r="G427" s="133" t="s">
        <v>1270</v>
      </c>
      <c r="H427" s="134" t="s">
        <v>1249</v>
      </c>
      <c r="I427" s="426" t="s">
        <v>2369</v>
      </c>
      <c r="J427" s="138" t="s">
        <v>2370</v>
      </c>
      <c r="K427" s="128">
        <f ca="1" t="shared" si="15"/>
        <v>16</v>
      </c>
      <c r="L427" s="138"/>
      <c r="M427" s="129"/>
      <c r="N427" s="129"/>
      <c r="O427" s="132">
        <v>1</v>
      </c>
      <c r="P427" s="129">
        <v>315</v>
      </c>
      <c r="Q427" s="129">
        <v>0</v>
      </c>
      <c r="R427" s="129">
        <f t="shared" si="14"/>
        <v>315</v>
      </c>
      <c r="S427" s="129"/>
      <c r="T427" s="153"/>
      <c r="U427" s="129" t="s">
        <v>1041</v>
      </c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7"/>
      <c r="BN427" s="167"/>
      <c r="BO427" s="167"/>
      <c r="BP427" s="167"/>
      <c r="BQ427" s="167"/>
      <c r="BR427" s="167"/>
      <c r="BS427" s="167"/>
      <c r="BT427" s="167"/>
      <c r="BU427" s="167"/>
      <c r="BV427" s="167"/>
      <c r="BW427" s="167"/>
      <c r="BX427" s="167"/>
      <c r="BY427" s="167"/>
      <c r="BZ427" s="167"/>
      <c r="CA427" s="167"/>
      <c r="CB427" s="167"/>
      <c r="CC427" s="167"/>
      <c r="CD427" s="167"/>
      <c r="CE427" s="167"/>
      <c r="CF427" s="167"/>
      <c r="CG427" s="167"/>
      <c r="CH427" s="167"/>
      <c r="CI427" s="167"/>
      <c r="CJ427" s="167"/>
      <c r="CK427" s="167"/>
      <c r="CL427" s="167"/>
      <c r="CM427" s="167"/>
      <c r="CN427" s="167"/>
      <c r="CO427" s="167"/>
      <c r="CP427" s="167"/>
      <c r="CQ427" s="167"/>
      <c r="CR427" s="167"/>
      <c r="CS427" s="167"/>
      <c r="CT427" s="167"/>
      <c r="CU427" s="167"/>
      <c r="CV427" s="167"/>
      <c r="CW427" s="167"/>
      <c r="CX427" s="167"/>
      <c r="CY427" s="167"/>
      <c r="CZ427" s="167"/>
      <c r="DA427" s="167"/>
      <c r="DB427" s="167"/>
      <c r="DC427" s="167"/>
      <c r="DD427" s="167"/>
      <c r="DE427" s="167"/>
      <c r="DF427" s="167"/>
      <c r="DG427" s="167"/>
      <c r="DH427" s="167"/>
      <c r="DI427" s="167"/>
      <c r="DJ427" s="167"/>
      <c r="DK427" s="167"/>
      <c r="DL427" s="167"/>
      <c r="DM427" s="167"/>
      <c r="DN427" s="167"/>
      <c r="DO427" s="167"/>
      <c r="DP427" s="167"/>
      <c r="DQ427" s="167"/>
      <c r="DR427" s="167"/>
      <c r="DS427" s="167"/>
      <c r="DT427" s="167"/>
      <c r="DU427" s="167"/>
      <c r="DV427" s="167"/>
      <c r="DW427" s="167"/>
      <c r="DX427" s="167"/>
      <c r="DY427" s="167"/>
      <c r="DZ427" s="167"/>
      <c r="EA427" s="167"/>
      <c r="EB427" s="167"/>
      <c r="EC427" s="167"/>
      <c r="ED427" s="167"/>
      <c r="EE427" s="167"/>
      <c r="EF427" s="167"/>
      <c r="EG427" s="167"/>
      <c r="EH427" s="167"/>
      <c r="EI427" s="167"/>
      <c r="EJ427" s="167"/>
      <c r="EK427" s="167"/>
      <c r="EL427" s="167"/>
      <c r="EM427" s="167"/>
      <c r="EN427" s="167"/>
      <c r="EO427" s="167"/>
      <c r="EP427" s="167"/>
      <c r="EQ427" s="167"/>
      <c r="ER427" s="167"/>
      <c r="ES427" s="167"/>
      <c r="ET427" s="167"/>
      <c r="EU427" s="167"/>
      <c r="EV427" s="167"/>
      <c r="EW427" s="167"/>
      <c r="EX427" s="167"/>
      <c r="EY427" s="167"/>
      <c r="EZ427" s="167"/>
      <c r="FA427" s="167"/>
      <c r="FB427" s="167"/>
      <c r="FC427" s="167"/>
      <c r="FD427" s="167"/>
      <c r="FE427" s="167"/>
      <c r="FF427" s="167"/>
      <c r="FG427" s="167"/>
      <c r="FH427" s="167"/>
      <c r="FI427" s="167"/>
      <c r="FJ427" s="167"/>
      <c r="FK427" s="167"/>
      <c r="FL427" s="167"/>
      <c r="FM427" s="167"/>
      <c r="FN427" s="167"/>
      <c r="FO427" s="167"/>
      <c r="FP427" s="167"/>
      <c r="FQ427" s="167"/>
      <c r="FR427" s="167"/>
      <c r="FS427" s="167"/>
      <c r="FT427" s="167"/>
      <c r="FU427" s="167"/>
      <c r="FV427" s="167"/>
      <c r="FW427" s="167"/>
      <c r="FX427" s="167"/>
      <c r="FY427" s="167"/>
      <c r="FZ427" s="167"/>
      <c r="GA427" s="167"/>
      <c r="GB427" s="167"/>
      <c r="GC427" s="167"/>
      <c r="GD427" s="167"/>
      <c r="GE427" s="167"/>
      <c r="GF427" s="167"/>
      <c r="GG427" s="167"/>
      <c r="GH427" s="167"/>
      <c r="GI427" s="167"/>
      <c r="GJ427" s="167"/>
      <c r="GK427" s="167"/>
      <c r="GL427" s="167"/>
      <c r="GM427" s="167"/>
      <c r="GN427" s="167"/>
      <c r="GO427" s="167"/>
      <c r="GP427" s="167"/>
      <c r="GQ427" s="167"/>
      <c r="GR427" s="167"/>
      <c r="GS427" s="167"/>
      <c r="GT427" s="167"/>
      <c r="GU427" s="167"/>
      <c r="GV427" s="167"/>
      <c r="GW427" s="167"/>
      <c r="GX427" s="167"/>
      <c r="GY427" s="167"/>
      <c r="GZ427" s="167"/>
      <c r="HA427" s="167"/>
      <c r="HB427" s="167"/>
      <c r="HC427" s="167"/>
      <c r="HD427" s="167"/>
      <c r="HE427" s="167"/>
      <c r="HF427" s="167"/>
      <c r="HG427" s="167"/>
      <c r="HH427" s="167"/>
      <c r="HI427" s="167"/>
      <c r="HJ427" s="167"/>
      <c r="HK427" s="167"/>
      <c r="HL427" s="167"/>
      <c r="HM427" s="167"/>
      <c r="HN427" s="167"/>
      <c r="HO427" s="167"/>
      <c r="HP427" s="167"/>
      <c r="HQ427" s="167"/>
      <c r="HR427" s="167"/>
      <c r="HS427" s="167"/>
      <c r="HT427" s="167"/>
      <c r="HU427" s="167"/>
      <c r="HV427" s="167"/>
      <c r="HW427" s="167"/>
      <c r="HX427" s="167"/>
      <c r="HY427" s="167"/>
      <c r="HZ427" s="167"/>
      <c r="IA427" s="167"/>
      <c r="IB427" s="167"/>
    </row>
    <row r="428" spans="1:236" s="124" customFormat="1" ht="15">
      <c r="A428" s="129">
        <v>427</v>
      </c>
      <c r="B428" s="130" t="s">
        <v>1268</v>
      </c>
      <c r="C428" s="137" t="s">
        <v>782</v>
      </c>
      <c r="D428" s="129">
        <v>4114800291</v>
      </c>
      <c r="E428" s="129">
        <v>1201048768</v>
      </c>
      <c r="F428" s="129" t="s">
        <v>778</v>
      </c>
      <c r="G428" s="133" t="s">
        <v>1270</v>
      </c>
      <c r="H428" s="134" t="s">
        <v>1249</v>
      </c>
      <c r="I428" s="147" t="s">
        <v>2371</v>
      </c>
      <c r="J428" s="138" t="s">
        <v>2372</v>
      </c>
      <c r="K428" s="128">
        <f ca="1" t="shared" si="15"/>
        <v>57</v>
      </c>
      <c r="L428" s="138" t="s">
        <v>1063</v>
      </c>
      <c r="M428" s="129" t="s">
        <v>1058</v>
      </c>
      <c r="N428" s="129" t="s">
        <v>766</v>
      </c>
      <c r="O428" s="129">
        <v>1</v>
      </c>
      <c r="P428" s="129">
        <v>315</v>
      </c>
      <c r="Q428" s="129">
        <v>0</v>
      </c>
      <c r="R428" s="129">
        <f t="shared" si="14"/>
        <v>315</v>
      </c>
      <c r="S428" s="129">
        <v>5.6</v>
      </c>
      <c r="T428" s="153">
        <v>15937030655</v>
      </c>
      <c r="U428" s="129" t="s">
        <v>1041</v>
      </c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7"/>
      <c r="BN428" s="167"/>
      <c r="BO428" s="167"/>
      <c r="BP428" s="167"/>
      <c r="BQ428" s="167"/>
      <c r="BR428" s="167"/>
      <c r="BS428" s="167"/>
      <c r="BT428" s="167"/>
      <c r="BU428" s="167"/>
      <c r="BV428" s="167"/>
      <c r="BW428" s="167"/>
      <c r="BX428" s="167"/>
      <c r="BY428" s="167"/>
      <c r="BZ428" s="167"/>
      <c r="CA428" s="167"/>
      <c r="CB428" s="167"/>
      <c r="CC428" s="167"/>
      <c r="CD428" s="167"/>
      <c r="CE428" s="167"/>
      <c r="CF428" s="167"/>
      <c r="CG428" s="167"/>
      <c r="CH428" s="167"/>
      <c r="CI428" s="167"/>
      <c r="CJ428" s="167"/>
      <c r="CK428" s="167"/>
      <c r="CL428" s="167"/>
      <c r="CM428" s="167"/>
      <c r="CN428" s="167"/>
      <c r="CO428" s="167"/>
      <c r="CP428" s="167"/>
      <c r="CQ428" s="167"/>
      <c r="CR428" s="167"/>
      <c r="CS428" s="167"/>
      <c r="CT428" s="167"/>
      <c r="CU428" s="167"/>
      <c r="CV428" s="167"/>
      <c r="CW428" s="167"/>
      <c r="CX428" s="167"/>
      <c r="CY428" s="167"/>
      <c r="CZ428" s="167"/>
      <c r="DA428" s="167"/>
      <c r="DB428" s="167"/>
      <c r="DC428" s="167"/>
      <c r="DD428" s="167"/>
      <c r="DE428" s="167"/>
      <c r="DF428" s="167"/>
      <c r="DG428" s="167"/>
      <c r="DH428" s="167"/>
      <c r="DI428" s="167"/>
      <c r="DJ428" s="167"/>
      <c r="DK428" s="167"/>
      <c r="DL428" s="167"/>
      <c r="DM428" s="167"/>
      <c r="DN428" s="167"/>
      <c r="DO428" s="167"/>
      <c r="DP428" s="167"/>
      <c r="DQ428" s="167"/>
      <c r="DR428" s="167"/>
      <c r="DS428" s="167"/>
      <c r="DT428" s="167"/>
      <c r="DU428" s="167"/>
      <c r="DV428" s="167"/>
      <c r="DW428" s="167"/>
      <c r="DX428" s="167"/>
      <c r="DY428" s="167"/>
      <c r="DZ428" s="167"/>
      <c r="EA428" s="167"/>
      <c r="EB428" s="167"/>
      <c r="EC428" s="167"/>
      <c r="ED428" s="167"/>
      <c r="EE428" s="167"/>
      <c r="EF428" s="167"/>
      <c r="EG428" s="167"/>
      <c r="EH428" s="167"/>
      <c r="EI428" s="167"/>
      <c r="EJ428" s="167"/>
      <c r="EK428" s="167"/>
      <c r="EL428" s="167"/>
      <c r="EM428" s="167"/>
      <c r="EN428" s="167"/>
      <c r="EO428" s="167"/>
      <c r="EP428" s="167"/>
      <c r="EQ428" s="167"/>
      <c r="ER428" s="167"/>
      <c r="ES428" s="167"/>
      <c r="ET428" s="167"/>
      <c r="EU428" s="167"/>
      <c r="EV428" s="167"/>
      <c r="EW428" s="167"/>
      <c r="EX428" s="167"/>
      <c r="EY428" s="167"/>
      <c r="EZ428" s="167"/>
      <c r="FA428" s="167"/>
      <c r="FB428" s="167"/>
      <c r="FC428" s="167"/>
      <c r="FD428" s="167"/>
      <c r="FE428" s="167"/>
      <c r="FF428" s="167"/>
      <c r="FG428" s="167"/>
      <c r="FH428" s="167"/>
      <c r="FI428" s="167"/>
      <c r="FJ428" s="167"/>
      <c r="FK428" s="167"/>
      <c r="FL428" s="167"/>
      <c r="FM428" s="167"/>
      <c r="FN428" s="167"/>
      <c r="FO428" s="167"/>
      <c r="FP428" s="167"/>
      <c r="FQ428" s="167"/>
      <c r="FR428" s="167"/>
      <c r="FS428" s="167"/>
      <c r="FT428" s="167"/>
      <c r="FU428" s="167"/>
      <c r="FV428" s="167"/>
      <c r="FW428" s="167"/>
      <c r="FX428" s="167"/>
      <c r="FY428" s="167"/>
      <c r="FZ428" s="167"/>
      <c r="GA428" s="167"/>
      <c r="GB428" s="167"/>
      <c r="GC428" s="167"/>
      <c r="GD428" s="167"/>
      <c r="GE428" s="167"/>
      <c r="GF428" s="167"/>
      <c r="GG428" s="167"/>
      <c r="GH428" s="167"/>
      <c r="GI428" s="167"/>
      <c r="GJ428" s="167"/>
      <c r="GK428" s="167"/>
      <c r="GL428" s="167"/>
      <c r="GM428" s="167"/>
      <c r="GN428" s="167"/>
      <c r="GO428" s="167"/>
      <c r="GP428" s="167"/>
      <c r="GQ428" s="167"/>
      <c r="GR428" s="167"/>
      <c r="GS428" s="167"/>
      <c r="GT428" s="167"/>
      <c r="GU428" s="167"/>
      <c r="GV428" s="167"/>
      <c r="GW428" s="167"/>
      <c r="GX428" s="167"/>
      <c r="GY428" s="167"/>
      <c r="GZ428" s="167"/>
      <c r="HA428" s="167"/>
      <c r="HB428" s="167"/>
      <c r="HC428" s="167"/>
      <c r="HD428" s="167"/>
      <c r="HE428" s="167"/>
      <c r="HF428" s="167"/>
      <c r="HG428" s="167"/>
      <c r="HH428" s="167"/>
      <c r="HI428" s="167"/>
      <c r="HJ428" s="167"/>
      <c r="HK428" s="167"/>
      <c r="HL428" s="167"/>
      <c r="HM428" s="167"/>
      <c r="HN428" s="167"/>
      <c r="HO428" s="167"/>
      <c r="HP428" s="167"/>
      <c r="HQ428" s="167"/>
      <c r="HR428" s="167"/>
      <c r="HS428" s="167"/>
      <c r="HT428" s="167"/>
      <c r="HU428" s="167"/>
      <c r="HV428" s="167"/>
      <c r="HW428" s="167"/>
      <c r="HX428" s="167"/>
      <c r="HY428" s="167"/>
      <c r="HZ428" s="167"/>
      <c r="IA428" s="167"/>
      <c r="IB428" s="167"/>
    </row>
    <row r="429" spans="1:236" s="124" customFormat="1" ht="15">
      <c r="A429" s="129">
        <v>428</v>
      </c>
      <c r="B429" s="130" t="s">
        <v>1268</v>
      </c>
      <c r="C429" s="137" t="s">
        <v>782</v>
      </c>
      <c r="D429" s="129">
        <v>4114800295</v>
      </c>
      <c r="E429" s="129">
        <v>1201015685</v>
      </c>
      <c r="F429" s="129" t="s">
        <v>779</v>
      </c>
      <c r="G429" s="133" t="s">
        <v>1270</v>
      </c>
      <c r="H429" s="134" t="s">
        <v>1249</v>
      </c>
      <c r="I429" s="147" t="s">
        <v>2373</v>
      </c>
      <c r="J429" s="138" t="s">
        <v>2374</v>
      </c>
      <c r="K429" s="128">
        <f ca="1" t="shared" si="15"/>
        <v>61</v>
      </c>
      <c r="L429" s="138" t="s">
        <v>1063</v>
      </c>
      <c r="M429" s="129" t="s">
        <v>1055</v>
      </c>
      <c r="N429" s="129" t="s">
        <v>766</v>
      </c>
      <c r="O429" s="132">
        <v>1</v>
      </c>
      <c r="P429" s="129">
        <v>315</v>
      </c>
      <c r="Q429" s="129">
        <v>0</v>
      </c>
      <c r="R429" s="129">
        <f t="shared" si="14"/>
        <v>315</v>
      </c>
      <c r="S429" s="129">
        <v>5.6</v>
      </c>
      <c r="T429" s="153">
        <v>13803974229</v>
      </c>
      <c r="U429" s="129" t="s">
        <v>1041</v>
      </c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7"/>
      <c r="BN429" s="167"/>
      <c r="BO429" s="167"/>
      <c r="BP429" s="167"/>
      <c r="BQ429" s="167"/>
      <c r="BR429" s="167"/>
      <c r="BS429" s="167"/>
      <c r="BT429" s="167"/>
      <c r="BU429" s="167"/>
      <c r="BV429" s="167"/>
      <c r="BW429" s="167"/>
      <c r="BX429" s="167"/>
      <c r="BY429" s="167"/>
      <c r="BZ429" s="167"/>
      <c r="CA429" s="167"/>
      <c r="CB429" s="167"/>
      <c r="CC429" s="167"/>
      <c r="CD429" s="167"/>
      <c r="CE429" s="167"/>
      <c r="CF429" s="167"/>
      <c r="CG429" s="167"/>
      <c r="CH429" s="167"/>
      <c r="CI429" s="167"/>
      <c r="CJ429" s="167"/>
      <c r="CK429" s="167"/>
      <c r="CL429" s="167"/>
      <c r="CM429" s="167"/>
      <c r="CN429" s="167"/>
      <c r="CO429" s="167"/>
      <c r="CP429" s="167"/>
      <c r="CQ429" s="167"/>
      <c r="CR429" s="167"/>
      <c r="CS429" s="167"/>
      <c r="CT429" s="167"/>
      <c r="CU429" s="167"/>
      <c r="CV429" s="167"/>
      <c r="CW429" s="167"/>
      <c r="CX429" s="167"/>
      <c r="CY429" s="167"/>
      <c r="CZ429" s="167"/>
      <c r="DA429" s="167"/>
      <c r="DB429" s="167"/>
      <c r="DC429" s="167"/>
      <c r="DD429" s="167"/>
      <c r="DE429" s="167"/>
      <c r="DF429" s="167"/>
      <c r="DG429" s="167"/>
      <c r="DH429" s="167"/>
      <c r="DI429" s="167"/>
      <c r="DJ429" s="167"/>
      <c r="DK429" s="167"/>
      <c r="DL429" s="167"/>
      <c r="DM429" s="167"/>
      <c r="DN429" s="167"/>
      <c r="DO429" s="167"/>
      <c r="DP429" s="167"/>
      <c r="DQ429" s="167"/>
      <c r="DR429" s="167"/>
      <c r="DS429" s="167"/>
      <c r="DT429" s="167"/>
      <c r="DU429" s="167"/>
      <c r="DV429" s="167"/>
      <c r="DW429" s="167"/>
      <c r="DX429" s="167"/>
      <c r="DY429" s="167"/>
      <c r="DZ429" s="167"/>
      <c r="EA429" s="167"/>
      <c r="EB429" s="167"/>
      <c r="EC429" s="167"/>
      <c r="ED429" s="167"/>
      <c r="EE429" s="167"/>
      <c r="EF429" s="167"/>
      <c r="EG429" s="167"/>
      <c r="EH429" s="167"/>
      <c r="EI429" s="167"/>
      <c r="EJ429" s="167"/>
      <c r="EK429" s="167"/>
      <c r="EL429" s="167"/>
      <c r="EM429" s="167"/>
      <c r="EN429" s="167"/>
      <c r="EO429" s="167"/>
      <c r="EP429" s="167"/>
      <c r="EQ429" s="167"/>
      <c r="ER429" s="167"/>
      <c r="ES429" s="167"/>
      <c r="ET429" s="167"/>
      <c r="EU429" s="167"/>
      <c r="EV429" s="167"/>
      <c r="EW429" s="167"/>
      <c r="EX429" s="167"/>
      <c r="EY429" s="167"/>
      <c r="EZ429" s="167"/>
      <c r="FA429" s="167"/>
      <c r="FB429" s="167"/>
      <c r="FC429" s="167"/>
      <c r="FD429" s="167"/>
      <c r="FE429" s="167"/>
      <c r="FF429" s="167"/>
      <c r="FG429" s="167"/>
      <c r="FH429" s="167"/>
      <c r="FI429" s="167"/>
      <c r="FJ429" s="167"/>
      <c r="FK429" s="167"/>
      <c r="FL429" s="167"/>
      <c r="FM429" s="167"/>
      <c r="FN429" s="167"/>
      <c r="FO429" s="167"/>
      <c r="FP429" s="167"/>
      <c r="FQ429" s="167"/>
      <c r="FR429" s="167"/>
      <c r="FS429" s="167"/>
      <c r="FT429" s="167"/>
      <c r="FU429" s="167"/>
      <c r="FV429" s="167"/>
      <c r="FW429" s="167"/>
      <c r="FX429" s="167"/>
      <c r="FY429" s="167"/>
      <c r="FZ429" s="167"/>
      <c r="GA429" s="167"/>
      <c r="GB429" s="167"/>
      <c r="GC429" s="167"/>
      <c r="GD429" s="167"/>
      <c r="GE429" s="167"/>
      <c r="GF429" s="167"/>
      <c r="GG429" s="167"/>
      <c r="GH429" s="167"/>
      <c r="GI429" s="167"/>
      <c r="GJ429" s="167"/>
      <c r="GK429" s="167"/>
      <c r="GL429" s="167"/>
      <c r="GM429" s="167"/>
      <c r="GN429" s="167"/>
      <c r="GO429" s="167"/>
      <c r="GP429" s="167"/>
      <c r="GQ429" s="167"/>
      <c r="GR429" s="167"/>
      <c r="GS429" s="167"/>
      <c r="GT429" s="167"/>
      <c r="GU429" s="167"/>
      <c r="GV429" s="167"/>
      <c r="GW429" s="167"/>
      <c r="GX429" s="167"/>
      <c r="GY429" s="167"/>
      <c r="GZ429" s="167"/>
      <c r="HA429" s="167"/>
      <c r="HB429" s="167"/>
      <c r="HC429" s="167"/>
      <c r="HD429" s="167"/>
      <c r="HE429" s="167"/>
      <c r="HF429" s="167"/>
      <c r="HG429" s="167"/>
      <c r="HH429" s="167"/>
      <c r="HI429" s="167"/>
      <c r="HJ429" s="167"/>
      <c r="HK429" s="167"/>
      <c r="HL429" s="167"/>
      <c r="HM429" s="167"/>
      <c r="HN429" s="167"/>
      <c r="HO429" s="167"/>
      <c r="HP429" s="167"/>
      <c r="HQ429" s="167"/>
      <c r="HR429" s="167"/>
      <c r="HS429" s="167"/>
      <c r="HT429" s="167"/>
      <c r="HU429" s="167"/>
      <c r="HV429" s="167"/>
      <c r="HW429" s="167"/>
      <c r="HX429" s="167"/>
      <c r="HY429" s="167"/>
      <c r="HZ429" s="167"/>
      <c r="IA429" s="167"/>
      <c r="IB429" s="167"/>
    </row>
    <row r="430" spans="1:236" s="124" customFormat="1" ht="15">
      <c r="A430" s="129">
        <v>429</v>
      </c>
      <c r="B430" s="130" t="s">
        <v>1268</v>
      </c>
      <c r="C430" s="137" t="s">
        <v>782</v>
      </c>
      <c r="D430" s="129"/>
      <c r="E430" s="129"/>
      <c r="F430" s="129" t="s">
        <v>780</v>
      </c>
      <c r="G430" s="133" t="s">
        <v>1270</v>
      </c>
      <c r="H430" s="134" t="s">
        <v>1249</v>
      </c>
      <c r="I430" s="426" t="s">
        <v>2375</v>
      </c>
      <c r="J430" s="138" t="s">
        <v>2376</v>
      </c>
      <c r="K430" s="128">
        <f ca="1" t="shared" si="15"/>
        <v>35</v>
      </c>
      <c r="L430" s="138"/>
      <c r="M430" s="129"/>
      <c r="N430" s="129"/>
      <c r="O430" s="129">
        <v>1</v>
      </c>
      <c r="P430" s="129">
        <v>315</v>
      </c>
      <c r="Q430" s="129">
        <v>0</v>
      </c>
      <c r="R430" s="129">
        <f aca="true" t="shared" si="16" ref="R430:R450">P430+Q430</f>
        <v>315</v>
      </c>
      <c r="S430" s="129"/>
      <c r="T430" s="153"/>
      <c r="U430" s="129" t="s">
        <v>1041</v>
      </c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7"/>
      <c r="BN430" s="167"/>
      <c r="BO430" s="167"/>
      <c r="BP430" s="167"/>
      <c r="BQ430" s="167"/>
      <c r="BR430" s="167"/>
      <c r="BS430" s="167"/>
      <c r="BT430" s="167"/>
      <c r="BU430" s="167"/>
      <c r="BV430" s="167"/>
      <c r="BW430" s="167"/>
      <c r="BX430" s="167"/>
      <c r="BY430" s="167"/>
      <c r="BZ430" s="167"/>
      <c r="CA430" s="167"/>
      <c r="CB430" s="167"/>
      <c r="CC430" s="167"/>
      <c r="CD430" s="167"/>
      <c r="CE430" s="167"/>
      <c r="CF430" s="167"/>
      <c r="CG430" s="167"/>
      <c r="CH430" s="167"/>
      <c r="CI430" s="167"/>
      <c r="CJ430" s="167"/>
      <c r="CK430" s="167"/>
      <c r="CL430" s="167"/>
      <c r="CM430" s="167"/>
      <c r="CN430" s="167"/>
      <c r="CO430" s="167"/>
      <c r="CP430" s="167"/>
      <c r="CQ430" s="167"/>
      <c r="CR430" s="167"/>
      <c r="CS430" s="167"/>
      <c r="CT430" s="167"/>
      <c r="CU430" s="167"/>
      <c r="CV430" s="167"/>
      <c r="CW430" s="167"/>
      <c r="CX430" s="167"/>
      <c r="CY430" s="167"/>
      <c r="CZ430" s="167"/>
      <c r="DA430" s="167"/>
      <c r="DB430" s="167"/>
      <c r="DC430" s="167"/>
      <c r="DD430" s="167"/>
      <c r="DE430" s="167"/>
      <c r="DF430" s="167"/>
      <c r="DG430" s="167"/>
      <c r="DH430" s="167"/>
      <c r="DI430" s="167"/>
      <c r="DJ430" s="167"/>
      <c r="DK430" s="167"/>
      <c r="DL430" s="167"/>
      <c r="DM430" s="167"/>
      <c r="DN430" s="167"/>
      <c r="DO430" s="167"/>
      <c r="DP430" s="167"/>
      <c r="DQ430" s="167"/>
      <c r="DR430" s="167"/>
      <c r="DS430" s="167"/>
      <c r="DT430" s="167"/>
      <c r="DU430" s="167"/>
      <c r="DV430" s="167"/>
      <c r="DW430" s="167"/>
      <c r="DX430" s="167"/>
      <c r="DY430" s="167"/>
      <c r="DZ430" s="167"/>
      <c r="EA430" s="167"/>
      <c r="EB430" s="167"/>
      <c r="EC430" s="167"/>
      <c r="ED430" s="167"/>
      <c r="EE430" s="167"/>
      <c r="EF430" s="167"/>
      <c r="EG430" s="167"/>
      <c r="EH430" s="167"/>
      <c r="EI430" s="167"/>
      <c r="EJ430" s="167"/>
      <c r="EK430" s="167"/>
      <c r="EL430" s="167"/>
      <c r="EM430" s="167"/>
      <c r="EN430" s="167"/>
      <c r="EO430" s="167"/>
      <c r="EP430" s="167"/>
      <c r="EQ430" s="167"/>
      <c r="ER430" s="167"/>
      <c r="ES430" s="167"/>
      <c r="ET430" s="167"/>
      <c r="EU430" s="167"/>
      <c r="EV430" s="167"/>
      <c r="EW430" s="167"/>
      <c r="EX430" s="167"/>
      <c r="EY430" s="167"/>
      <c r="EZ430" s="167"/>
      <c r="FA430" s="167"/>
      <c r="FB430" s="167"/>
      <c r="FC430" s="167"/>
      <c r="FD430" s="167"/>
      <c r="FE430" s="167"/>
      <c r="FF430" s="167"/>
      <c r="FG430" s="167"/>
      <c r="FH430" s="167"/>
      <c r="FI430" s="167"/>
      <c r="FJ430" s="167"/>
      <c r="FK430" s="167"/>
      <c r="FL430" s="167"/>
      <c r="FM430" s="167"/>
      <c r="FN430" s="167"/>
      <c r="FO430" s="167"/>
      <c r="FP430" s="167"/>
      <c r="FQ430" s="167"/>
      <c r="FR430" s="167"/>
      <c r="FS430" s="167"/>
      <c r="FT430" s="167"/>
      <c r="FU430" s="167"/>
      <c r="FV430" s="167"/>
      <c r="FW430" s="167"/>
      <c r="FX430" s="167"/>
      <c r="FY430" s="167"/>
      <c r="FZ430" s="167"/>
      <c r="GA430" s="167"/>
      <c r="GB430" s="167"/>
      <c r="GC430" s="167"/>
      <c r="GD430" s="167"/>
      <c r="GE430" s="167"/>
      <c r="GF430" s="167"/>
      <c r="GG430" s="167"/>
      <c r="GH430" s="167"/>
      <c r="GI430" s="167"/>
      <c r="GJ430" s="167"/>
      <c r="GK430" s="167"/>
      <c r="GL430" s="167"/>
      <c r="GM430" s="167"/>
      <c r="GN430" s="167"/>
      <c r="GO430" s="167"/>
      <c r="GP430" s="167"/>
      <c r="GQ430" s="167"/>
      <c r="GR430" s="167"/>
      <c r="GS430" s="167"/>
      <c r="GT430" s="167"/>
      <c r="GU430" s="167"/>
      <c r="GV430" s="167"/>
      <c r="GW430" s="167"/>
      <c r="GX430" s="167"/>
      <c r="GY430" s="167"/>
      <c r="GZ430" s="167"/>
      <c r="HA430" s="167"/>
      <c r="HB430" s="167"/>
      <c r="HC430" s="167"/>
      <c r="HD430" s="167"/>
      <c r="HE430" s="167"/>
      <c r="HF430" s="167"/>
      <c r="HG430" s="167"/>
      <c r="HH430" s="167"/>
      <c r="HI430" s="167"/>
      <c r="HJ430" s="167"/>
      <c r="HK430" s="167"/>
      <c r="HL430" s="167"/>
      <c r="HM430" s="167"/>
      <c r="HN430" s="167"/>
      <c r="HO430" s="167"/>
      <c r="HP430" s="167"/>
      <c r="HQ430" s="167"/>
      <c r="HR430" s="167"/>
      <c r="HS430" s="167"/>
      <c r="HT430" s="167"/>
      <c r="HU430" s="167"/>
      <c r="HV430" s="167"/>
      <c r="HW430" s="167"/>
      <c r="HX430" s="167"/>
      <c r="HY430" s="167"/>
      <c r="HZ430" s="167"/>
      <c r="IA430" s="167"/>
      <c r="IB430" s="167"/>
    </row>
    <row r="431" spans="1:236" s="124" customFormat="1" ht="15">
      <c r="A431" s="129">
        <v>430</v>
      </c>
      <c r="B431" s="130" t="s">
        <v>1268</v>
      </c>
      <c r="C431" s="137" t="s">
        <v>782</v>
      </c>
      <c r="D431" s="129">
        <v>4114800300</v>
      </c>
      <c r="E431" s="129">
        <v>1201008469</v>
      </c>
      <c r="F431" s="129" t="s">
        <v>781</v>
      </c>
      <c r="G431" s="133" t="s">
        <v>1270</v>
      </c>
      <c r="H431" s="134" t="s">
        <v>1249</v>
      </c>
      <c r="I431" s="147" t="s">
        <v>2377</v>
      </c>
      <c r="J431" s="138" t="s">
        <v>2378</v>
      </c>
      <c r="K431" s="128">
        <f ca="1" t="shared" si="15"/>
        <v>58</v>
      </c>
      <c r="L431" s="138" t="s">
        <v>1063</v>
      </c>
      <c r="M431" s="129" t="s">
        <v>1064</v>
      </c>
      <c r="N431" s="129" t="s">
        <v>782</v>
      </c>
      <c r="O431" s="132">
        <v>1</v>
      </c>
      <c r="P431" s="129">
        <v>315</v>
      </c>
      <c r="Q431" s="129">
        <v>0</v>
      </c>
      <c r="R431" s="129">
        <f t="shared" si="16"/>
        <v>315</v>
      </c>
      <c r="S431" s="129">
        <v>5.6</v>
      </c>
      <c r="T431" s="153">
        <v>13037589777</v>
      </c>
      <c r="U431" s="129" t="s">
        <v>1041</v>
      </c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7"/>
      <c r="BN431" s="167"/>
      <c r="BO431" s="167"/>
      <c r="BP431" s="167"/>
      <c r="BQ431" s="167"/>
      <c r="BR431" s="167"/>
      <c r="BS431" s="167"/>
      <c r="BT431" s="167"/>
      <c r="BU431" s="167"/>
      <c r="BV431" s="167"/>
      <c r="BW431" s="167"/>
      <c r="BX431" s="167"/>
      <c r="BY431" s="167"/>
      <c r="BZ431" s="167"/>
      <c r="CA431" s="167"/>
      <c r="CB431" s="167"/>
      <c r="CC431" s="167"/>
      <c r="CD431" s="167"/>
      <c r="CE431" s="167"/>
      <c r="CF431" s="167"/>
      <c r="CG431" s="167"/>
      <c r="CH431" s="167"/>
      <c r="CI431" s="167"/>
      <c r="CJ431" s="167"/>
      <c r="CK431" s="167"/>
      <c r="CL431" s="167"/>
      <c r="CM431" s="167"/>
      <c r="CN431" s="167"/>
      <c r="CO431" s="167"/>
      <c r="CP431" s="167"/>
      <c r="CQ431" s="167"/>
      <c r="CR431" s="167"/>
      <c r="CS431" s="167"/>
      <c r="CT431" s="167"/>
      <c r="CU431" s="167"/>
      <c r="CV431" s="167"/>
      <c r="CW431" s="167"/>
      <c r="CX431" s="167"/>
      <c r="CY431" s="167"/>
      <c r="CZ431" s="167"/>
      <c r="DA431" s="167"/>
      <c r="DB431" s="167"/>
      <c r="DC431" s="167"/>
      <c r="DD431" s="167"/>
      <c r="DE431" s="167"/>
      <c r="DF431" s="167"/>
      <c r="DG431" s="167"/>
      <c r="DH431" s="167"/>
      <c r="DI431" s="167"/>
      <c r="DJ431" s="167"/>
      <c r="DK431" s="167"/>
      <c r="DL431" s="167"/>
      <c r="DM431" s="167"/>
      <c r="DN431" s="167"/>
      <c r="DO431" s="167"/>
      <c r="DP431" s="167"/>
      <c r="DQ431" s="167"/>
      <c r="DR431" s="167"/>
      <c r="DS431" s="167"/>
      <c r="DT431" s="167"/>
      <c r="DU431" s="167"/>
      <c r="DV431" s="167"/>
      <c r="DW431" s="167"/>
      <c r="DX431" s="167"/>
      <c r="DY431" s="167"/>
      <c r="DZ431" s="167"/>
      <c r="EA431" s="167"/>
      <c r="EB431" s="167"/>
      <c r="EC431" s="167"/>
      <c r="ED431" s="167"/>
      <c r="EE431" s="167"/>
      <c r="EF431" s="167"/>
      <c r="EG431" s="167"/>
      <c r="EH431" s="167"/>
      <c r="EI431" s="167"/>
      <c r="EJ431" s="167"/>
      <c r="EK431" s="167"/>
      <c r="EL431" s="167"/>
      <c r="EM431" s="167"/>
      <c r="EN431" s="167"/>
      <c r="EO431" s="167"/>
      <c r="EP431" s="167"/>
      <c r="EQ431" s="167"/>
      <c r="ER431" s="167"/>
      <c r="ES431" s="167"/>
      <c r="ET431" s="167"/>
      <c r="EU431" s="167"/>
      <c r="EV431" s="167"/>
      <c r="EW431" s="167"/>
      <c r="EX431" s="167"/>
      <c r="EY431" s="167"/>
      <c r="EZ431" s="167"/>
      <c r="FA431" s="167"/>
      <c r="FB431" s="167"/>
      <c r="FC431" s="167"/>
      <c r="FD431" s="167"/>
      <c r="FE431" s="167"/>
      <c r="FF431" s="167"/>
      <c r="FG431" s="167"/>
      <c r="FH431" s="167"/>
      <c r="FI431" s="167"/>
      <c r="FJ431" s="167"/>
      <c r="FK431" s="167"/>
      <c r="FL431" s="167"/>
      <c r="FM431" s="167"/>
      <c r="FN431" s="167"/>
      <c r="FO431" s="167"/>
      <c r="FP431" s="167"/>
      <c r="FQ431" s="167"/>
      <c r="FR431" s="167"/>
      <c r="FS431" s="167"/>
      <c r="FT431" s="167"/>
      <c r="FU431" s="167"/>
      <c r="FV431" s="167"/>
      <c r="FW431" s="167"/>
      <c r="FX431" s="167"/>
      <c r="FY431" s="167"/>
      <c r="FZ431" s="167"/>
      <c r="GA431" s="167"/>
      <c r="GB431" s="167"/>
      <c r="GC431" s="167"/>
      <c r="GD431" s="167"/>
      <c r="GE431" s="167"/>
      <c r="GF431" s="167"/>
      <c r="GG431" s="167"/>
      <c r="GH431" s="167"/>
      <c r="GI431" s="167"/>
      <c r="GJ431" s="167"/>
      <c r="GK431" s="167"/>
      <c r="GL431" s="167"/>
      <c r="GM431" s="167"/>
      <c r="GN431" s="167"/>
      <c r="GO431" s="167"/>
      <c r="GP431" s="167"/>
      <c r="GQ431" s="167"/>
      <c r="GR431" s="167"/>
      <c r="GS431" s="167"/>
      <c r="GT431" s="167"/>
      <c r="GU431" s="167"/>
      <c r="GV431" s="167"/>
      <c r="GW431" s="167"/>
      <c r="GX431" s="167"/>
      <c r="GY431" s="167"/>
      <c r="GZ431" s="167"/>
      <c r="HA431" s="167"/>
      <c r="HB431" s="167"/>
      <c r="HC431" s="167"/>
      <c r="HD431" s="167"/>
      <c r="HE431" s="167"/>
      <c r="HF431" s="167"/>
      <c r="HG431" s="167"/>
      <c r="HH431" s="167"/>
      <c r="HI431" s="167"/>
      <c r="HJ431" s="167"/>
      <c r="HK431" s="167"/>
      <c r="HL431" s="167"/>
      <c r="HM431" s="167"/>
      <c r="HN431" s="167"/>
      <c r="HO431" s="167"/>
      <c r="HP431" s="167"/>
      <c r="HQ431" s="167"/>
      <c r="HR431" s="167"/>
      <c r="HS431" s="167"/>
      <c r="HT431" s="167"/>
      <c r="HU431" s="167"/>
      <c r="HV431" s="167"/>
      <c r="HW431" s="167"/>
      <c r="HX431" s="167"/>
      <c r="HY431" s="167"/>
      <c r="HZ431" s="167"/>
      <c r="IA431" s="167"/>
      <c r="IB431" s="167"/>
    </row>
    <row r="432" spans="1:236" s="124" customFormat="1" ht="15">
      <c r="A432" s="129">
        <v>431</v>
      </c>
      <c r="B432" s="130" t="s">
        <v>1268</v>
      </c>
      <c r="C432" s="137" t="s">
        <v>782</v>
      </c>
      <c r="D432" s="129">
        <v>4114800301</v>
      </c>
      <c r="E432" s="129">
        <v>2100026754</v>
      </c>
      <c r="F432" s="129" t="s">
        <v>783</v>
      </c>
      <c r="G432" s="133" t="s">
        <v>1270</v>
      </c>
      <c r="H432" s="134" t="s">
        <v>1249</v>
      </c>
      <c r="I432" s="147" t="s">
        <v>2379</v>
      </c>
      <c r="J432" s="138" t="s">
        <v>2380</v>
      </c>
      <c r="K432" s="128">
        <f ca="1" t="shared" si="15"/>
        <v>17</v>
      </c>
      <c r="L432" s="138" t="s">
        <v>1063</v>
      </c>
      <c r="M432" s="129" t="s">
        <v>1521</v>
      </c>
      <c r="N432" s="129" t="s">
        <v>325</v>
      </c>
      <c r="O432" s="129">
        <v>1</v>
      </c>
      <c r="P432" s="129">
        <v>315</v>
      </c>
      <c r="Q432" s="129">
        <v>0</v>
      </c>
      <c r="R432" s="129">
        <f t="shared" si="16"/>
        <v>315</v>
      </c>
      <c r="S432" s="129">
        <v>5.6</v>
      </c>
      <c r="T432" s="153">
        <v>13949911939</v>
      </c>
      <c r="U432" s="129" t="s">
        <v>1041</v>
      </c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7"/>
      <c r="BN432" s="167"/>
      <c r="BO432" s="167"/>
      <c r="BP432" s="167"/>
      <c r="BQ432" s="167"/>
      <c r="BR432" s="167"/>
      <c r="BS432" s="167"/>
      <c r="BT432" s="167"/>
      <c r="BU432" s="167"/>
      <c r="BV432" s="167"/>
      <c r="BW432" s="167"/>
      <c r="BX432" s="167"/>
      <c r="BY432" s="167"/>
      <c r="BZ432" s="167"/>
      <c r="CA432" s="167"/>
      <c r="CB432" s="167"/>
      <c r="CC432" s="167"/>
      <c r="CD432" s="167"/>
      <c r="CE432" s="167"/>
      <c r="CF432" s="167"/>
      <c r="CG432" s="167"/>
      <c r="CH432" s="167"/>
      <c r="CI432" s="167"/>
      <c r="CJ432" s="167"/>
      <c r="CK432" s="167"/>
      <c r="CL432" s="167"/>
      <c r="CM432" s="167"/>
      <c r="CN432" s="167"/>
      <c r="CO432" s="167"/>
      <c r="CP432" s="167"/>
      <c r="CQ432" s="167"/>
      <c r="CR432" s="167"/>
      <c r="CS432" s="167"/>
      <c r="CT432" s="167"/>
      <c r="CU432" s="167"/>
      <c r="CV432" s="167"/>
      <c r="CW432" s="167"/>
      <c r="CX432" s="167"/>
      <c r="CY432" s="167"/>
      <c r="CZ432" s="167"/>
      <c r="DA432" s="167"/>
      <c r="DB432" s="167"/>
      <c r="DC432" s="167"/>
      <c r="DD432" s="167"/>
      <c r="DE432" s="167"/>
      <c r="DF432" s="167"/>
      <c r="DG432" s="167"/>
      <c r="DH432" s="167"/>
      <c r="DI432" s="167"/>
      <c r="DJ432" s="167"/>
      <c r="DK432" s="167"/>
      <c r="DL432" s="167"/>
      <c r="DM432" s="167"/>
      <c r="DN432" s="167"/>
      <c r="DO432" s="167"/>
      <c r="DP432" s="167"/>
      <c r="DQ432" s="167"/>
      <c r="DR432" s="167"/>
      <c r="DS432" s="167"/>
      <c r="DT432" s="167"/>
      <c r="DU432" s="167"/>
      <c r="DV432" s="167"/>
      <c r="DW432" s="167"/>
      <c r="DX432" s="167"/>
      <c r="DY432" s="167"/>
      <c r="DZ432" s="167"/>
      <c r="EA432" s="167"/>
      <c r="EB432" s="167"/>
      <c r="EC432" s="167"/>
      <c r="ED432" s="167"/>
      <c r="EE432" s="167"/>
      <c r="EF432" s="167"/>
      <c r="EG432" s="167"/>
      <c r="EH432" s="167"/>
      <c r="EI432" s="167"/>
      <c r="EJ432" s="167"/>
      <c r="EK432" s="167"/>
      <c r="EL432" s="167"/>
      <c r="EM432" s="167"/>
      <c r="EN432" s="167"/>
      <c r="EO432" s="167"/>
      <c r="EP432" s="167"/>
      <c r="EQ432" s="167"/>
      <c r="ER432" s="167"/>
      <c r="ES432" s="167"/>
      <c r="ET432" s="167"/>
      <c r="EU432" s="167"/>
      <c r="EV432" s="167"/>
      <c r="EW432" s="167"/>
      <c r="EX432" s="167"/>
      <c r="EY432" s="167"/>
      <c r="EZ432" s="167"/>
      <c r="FA432" s="167"/>
      <c r="FB432" s="167"/>
      <c r="FC432" s="167"/>
      <c r="FD432" s="167"/>
      <c r="FE432" s="167"/>
      <c r="FF432" s="167"/>
      <c r="FG432" s="167"/>
      <c r="FH432" s="167"/>
      <c r="FI432" s="167"/>
      <c r="FJ432" s="167"/>
      <c r="FK432" s="167"/>
      <c r="FL432" s="167"/>
      <c r="FM432" s="167"/>
      <c r="FN432" s="167"/>
      <c r="FO432" s="167"/>
      <c r="FP432" s="167"/>
      <c r="FQ432" s="167"/>
      <c r="FR432" s="167"/>
      <c r="FS432" s="167"/>
      <c r="FT432" s="167"/>
      <c r="FU432" s="167"/>
      <c r="FV432" s="167"/>
      <c r="FW432" s="167"/>
      <c r="FX432" s="167"/>
      <c r="FY432" s="167"/>
      <c r="FZ432" s="167"/>
      <c r="GA432" s="167"/>
      <c r="GB432" s="167"/>
      <c r="GC432" s="167"/>
      <c r="GD432" s="167"/>
      <c r="GE432" s="167"/>
      <c r="GF432" s="167"/>
      <c r="GG432" s="167"/>
      <c r="GH432" s="167"/>
      <c r="GI432" s="167"/>
      <c r="GJ432" s="167"/>
      <c r="GK432" s="167"/>
      <c r="GL432" s="167"/>
      <c r="GM432" s="167"/>
      <c r="GN432" s="167"/>
      <c r="GO432" s="167"/>
      <c r="GP432" s="167"/>
      <c r="GQ432" s="167"/>
      <c r="GR432" s="167"/>
      <c r="GS432" s="167"/>
      <c r="GT432" s="167"/>
      <c r="GU432" s="167"/>
      <c r="GV432" s="167"/>
      <c r="GW432" s="167"/>
      <c r="GX432" s="167"/>
      <c r="GY432" s="167"/>
      <c r="GZ432" s="167"/>
      <c r="HA432" s="167"/>
      <c r="HB432" s="167"/>
      <c r="HC432" s="167"/>
      <c r="HD432" s="167"/>
      <c r="HE432" s="167"/>
      <c r="HF432" s="167"/>
      <c r="HG432" s="167"/>
      <c r="HH432" s="167"/>
      <c r="HI432" s="167"/>
      <c r="HJ432" s="167"/>
      <c r="HK432" s="167"/>
      <c r="HL432" s="167"/>
      <c r="HM432" s="167"/>
      <c r="HN432" s="167"/>
      <c r="HO432" s="167"/>
      <c r="HP432" s="167"/>
      <c r="HQ432" s="167"/>
      <c r="HR432" s="167"/>
      <c r="HS432" s="167"/>
      <c r="HT432" s="167"/>
      <c r="HU432" s="167"/>
      <c r="HV432" s="167"/>
      <c r="HW432" s="167"/>
      <c r="HX432" s="167"/>
      <c r="HY432" s="167"/>
      <c r="HZ432" s="167"/>
      <c r="IA432" s="167"/>
      <c r="IB432" s="167"/>
    </row>
    <row r="433" spans="1:236" s="124" customFormat="1" ht="15">
      <c r="A433" s="129">
        <v>432</v>
      </c>
      <c r="B433" s="130" t="s">
        <v>1268</v>
      </c>
      <c r="C433" s="137" t="s">
        <v>782</v>
      </c>
      <c r="D433" s="129"/>
      <c r="E433" s="129"/>
      <c r="F433" s="129" t="s">
        <v>784</v>
      </c>
      <c r="G433" s="133" t="s">
        <v>1270</v>
      </c>
      <c r="H433" s="134" t="s">
        <v>1249</v>
      </c>
      <c r="I433" s="426" t="s">
        <v>2381</v>
      </c>
      <c r="J433" s="138" t="s">
        <v>2382</v>
      </c>
      <c r="K433" s="128">
        <f ca="1" t="shared" si="15"/>
        <v>19</v>
      </c>
      <c r="L433" s="138"/>
      <c r="M433" s="129"/>
      <c r="N433" s="129"/>
      <c r="O433" s="132">
        <v>1</v>
      </c>
      <c r="P433" s="129">
        <v>315</v>
      </c>
      <c r="Q433" s="129">
        <v>0</v>
      </c>
      <c r="R433" s="129">
        <f t="shared" si="16"/>
        <v>315</v>
      </c>
      <c r="S433" s="129"/>
      <c r="T433" s="153"/>
      <c r="U433" s="129" t="s">
        <v>1041</v>
      </c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7"/>
      <c r="BN433" s="167"/>
      <c r="BO433" s="167"/>
      <c r="BP433" s="167"/>
      <c r="BQ433" s="167"/>
      <c r="BR433" s="167"/>
      <c r="BS433" s="167"/>
      <c r="BT433" s="167"/>
      <c r="BU433" s="167"/>
      <c r="BV433" s="167"/>
      <c r="BW433" s="167"/>
      <c r="BX433" s="167"/>
      <c r="BY433" s="167"/>
      <c r="BZ433" s="167"/>
      <c r="CA433" s="167"/>
      <c r="CB433" s="167"/>
      <c r="CC433" s="167"/>
      <c r="CD433" s="167"/>
      <c r="CE433" s="167"/>
      <c r="CF433" s="167"/>
      <c r="CG433" s="167"/>
      <c r="CH433" s="167"/>
      <c r="CI433" s="167"/>
      <c r="CJ433" s="167"/>
      <c r="CK433" s="167"/>
      <c r="CL433" s="167"/>
      <c r="CM433" s="167"/>
      <c r="CN433" s="167"/>
      <c r="CO433" s="167"/>
      <c r="CP433" s="167"/>
      <c r="CQ433" s="167"/>
      <c r="CR433" s="167"/>
      <c r="CS433" s="167"/>
      <c r="CT433" s="167"/>
      <c r="CU433" s="167"/>
      <c r="CV433" s="167"/>
      <c r="CW433" s="167"/>
      <c r="CX433" s="167"/>
      <c r="CY433" s="167"/>
      <c r="CZ433" s="167"/>
      <c r="DA433" s="167"/>
      <c r="DB433" s="167"/>
      <c r="DC433" s="167"/>
      <c r="DD433" s="167"/>
      <c r="DE433" s="167"/>
      <c r="DF433" s="167"/>
      <c r="DG433" s="167"/>
      <c r="DH433" s="167"/>
      <c r="DI433" s="167"/>
      <c r="DJ433" s="167"/>
      <c r="DK433" s="167"/>
      <c r="DL433" s="167"/>
      <c r="DM433" s="167"/>
      <c r="DN433" s="167"/>
      <c r="DO433" s="167"/>
      <c r="DP433" s="167"/>
      <c r="DQ433" s="167"/>
      <c r="DR433" s="167"/>
      <c r="DS433" s="167"/>
      <c r="DT433" s="167"/>
      <c r="DU433" s="167"/>
      <c r="DV433" s="167"/>
      <c r="DW433" s="167"/>
      <c r="DX433" s="167"/>
      <c r="DY433" s="167"/>
      <c r="DZ433" s="167"/>
      <c r="EA433" s="167"/>
      <c r="EB433" s="167"/>
      <c r="EC433" s="167"/>
      <c r="ED433" s="167"/>
      <c r="EE433" s="167"/>
      <c r="EF433" s="167"/>
      <c r="EG433" s="167"/>
      <c r="EH433" s="167"/>
      <c r="EI433" s="167"/>
      <c r="EJ433" s="167"/>
      <c r="EK433" s="167"/>
      <c r="EL433" s="167"/>
      <c r="EM433" s="167"/>
      <c r="EN433" s="167"/>
      <c r="EO433" s="167"/>
      <c r="EP433" s="167"/>
      <c r="EQ433" s="167"/>
      <c r="ER433" s="167"/>
      <c r="ES433" s="167"/>
      <c r="ET433" s="167"/>
      <c r="EU433" s="167"/>
      <c r="EV433" s="167"/>
      <c r="EW433" s="167"/>
      <c r="EX433" s="167"/>
      <c r="EY433" s="167"/>
      <c r="EZ433" s="167"/>
      <c r="FA433" s="167"/>
      <c r="FB433" s="167"/>
      <c r="FC433" s="167"/>
      <c r="FD433" s="167"/>
      <c r="FE433" s="167"/>
      <c r="FF433" s="167"/>
      <c r="FG433" s="167"/>
      <c r="FH433" s="167"/>
      <c r="FI433" s="167"/>
      <c r="FJ433" s="167"/>
      <c r="FK433" s="167"/>
      <c r="FL433" s="167"/>
      <c r="FM433" s="167"/>
      <c r="FN433" s="167"/>
      <c r="FO433" s="167"/>
      <c r="FP433" s="167"/>
      <c r="FQ433" s="167"/>
      <c r="FR433" s="167"/>
      <c r="FS433" s="167"/>
      <c r="FT433" s="167"/>
      <c r="FU433" s="167"/>
      <c r="FV433" s="167"/>
      <c r="FW433" s="167"/>
      <c r="FX433" s="167"/>
      <c r="FY433" s="167"/>
      <c r="FZ433" s="167"/>
      <c r="GA433" s="167"/>
      <c r="GB433" s="167"/>
      <c r="GC433" s="167"/>
      <c r="GD433" s="167"/>
      <c r="GE433" s="167"/>
      <c r="GF433" s="167"/>
      <c r="GG433" s="167"/>
      <c r="GH433" s="167"/>
      <c r="GI433" s="167"/>
      <c r="GJ433" s="167"/>
      <c r="GK433" s="167"/>
      <c r="GL433" s="167"/>
      <c r="GM433" s="167"/>
      <c r="GN433" s="167"/>
      <c r="GO433" s="167"/>
      <c r="GP433" s="167"/>
      <c r="GQ433" s="167"/>
      <c r="GR433" s="167"/>
      <c r="GS433" s="167"/>
      <c r="GT433" s="167"/>
      <c r="GU433" s="167"/>
      <c r="GV433" s="167"/>
      <c r="GW433" s="167"/>
      <c r="GX433" s="167"/>
      <c r="GY433" s="167"/>
      <c r="GZ433" s="167"/>
      <c r="HA433" s="167"/>
      <c r="HB433" s="167"/>
      <c r="HC433" s="167"/>
      <c r="HD433" s="167"/>
      <c r="HE433" s="167"/>
      <c r="HF433" s="167"/>
      <c r="HG433" s="167"/>
      <c r="HH433" s="167"/>
      <c r="HI433" s="167"/>
      <c r="HJ433" s="167"/>
      <c r="HK433" s="167"/>
      <c r="HL433" s="167"/>
      <c r="HM433" s="167"/>
      <c r="HN433" s="167"/>
      <c r="HO433" s="167"/>
      <c r="HP433" s="167"/>
      <c r="HQ433" s="167"/>
      <c r="HR433" s="167"/>
      <c r="HS433" s="167"/>
      <c r="HT433" s="167"/>
      <c r="HU433" s="167"/>
      <c r="HV433" s="167"/>
      <c r="HW433" s="167"/>
      <c r="HX433" s="167"/>
      <c r="HY433" s="167"/>
      <c r="HZ433" s="167"/>
      <c r="IA433" s="167"/>
      <c r="IB433" s="167"/>
    </row>
    <row r="434" spans="1:236" s="124" customFormat="1" ht="15">
      <c r="A434" s="129">
        <v>433</v>
      </c>
      <c r="B434" s="130" t="s">
        <v>1268</v>
      </c>
      <c r="C434" s="137" t="s">
        <v>782</v>
      </c>
      <c r="D434" s="132">
        <v>4114800345</v>
      </c>
      <c r="E434" s="132">
        <v>2100141272</v>
      </c>
      <c r="F434" s="132" t="s">
        <v>785</v>
      </c>
      <c r="G434" s="133" t="s">
        <v>1270</v>
      </c>
      <c r="H434" s="134" t="s">
        <v>1249</v>
      </c>
      <c r="I434" s="147" t="s">
        <v>2383</v>
      </c>
      <c r="J434" s="148" t="s">
        <v>2384</v>
      </c>
      <c r="K434" s="128">
        <f ca="1" t="shared" si="15"/>
        <v>18</v>
      </c>
      <c r="L434" s="132">
        <v>201610</v>
      </c>
      <c r="M434" s="132" t="s">
        <v>1323</v>
      </c>
      <c r="N434" s="132" t="s">
        <v>766</v>
      </c>
      <c r="O434" s="129">
        <v>1</v>
      </c>
      <c r="P434" s="129">
        <v>315</v>
      </c>
      <c r="Q434" s="129">
        <v>0</v>
      </c>
      <c r="R434" s="129">
        <f t="shared" si="16"/>
        <v>315</v>
      </c>
      <c r="S434" s="129">
        <v>5.6</v>
      </c>
      <c r="T434" s="153">
        <v>13592379777</v>
      </c>
      <c r="U434" s="129" t="s">
        <v>1041</v>
      </c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7"/>
      <c r="BN434" s="167"/>
      <c r="BO434" s="167"/>
      <c r="BP434" s="167"/>
      <c r="BQ434" s="167"/>
      <c r="BR434" s="167"/>
      <c r="BS434" s="167"/>
      <c r="BT434" s="167"/>
      <c r="BU434" s="167"/>
      <c r="BV434" s="167"/>
      <c r="BW434" s="167"/>
      <c r="BX434" s="167"/>
      <c r="BY434" s="167"/>
      <c r="BZ434" s="167"/>
      <c r="CA434" s="167"/>
      <c r="CB434" s="167"/>
      <c r="CC434" s="167"/>
      <c r="CD434" s="167"/>
      <c r="CE434" s="167"/>
      <c r="CF434" s="167"/>
      <c r="CG434" s="167"/>
      <c r="CH434" s="167"/>
      <c r="CI434" s="167"/>
      <c r="CJ434" s="167"/>
      <c r="CK434" s="167"/>
      <c r="CL434" s="167"/>
      <c r="CM434" s="167"/>
      <c r="CN434" s="167"/>
      <c r="CO434" s="167"/>
      <c r="CP434" s="167"/>
      <c r="CQ434" s="167"/>
      <c r="CR434" s="167"/>
      <c r="CS434" s="167"/>
      <c r="CT434" s="167"/>
      <c r="CU434" s="167"/>
      <c r="CV434" s="167"/>
      <c r="CW434" s="167"/>
      <c r="CX434" s="167"/>
      <c r="CY434" s="167"/>
      <c r="CZ434" s="167"/>
      <c r="DA434" s="167"/>
      <c r="DB434" s="167"/>
      <c r="DC434" s="167"/>
      <c r="DD434" s="167"/>
      <c r="DE434" s="167"/>
      <c r="DF434" s="167"/>
      <c r="DG434" s="167"/>
      <c r="DH434" s="167"/>
      <c r="DI434" s="167"/>
      <c r="DJ434" s="167"/>
      <c r="DK434" s="167"/>
      <c r="DL434" s="167"/>
      <c r="DM434" s="167"/>
      <c r="DN434" s="167"/>
      <c r="DO434" s="167"/>
      <c r="DP434" s="167"/>
      <c r="DQ434" s="167"/>
      <c r="DR434" s="167"/>
      <c r="DS434" s="167"/>
      <c r="DT434" s="167"/>
      <c r="DU434" s="167"/>
      <c r="DV434" s="167"/>
      <c r="DW434" s="167"/>
      <c r="DX434" s="167"/>
      <c r="DY434" s="167"/>
      <c r="DZ434" s="167"/>
      <c r="EA434" s="167"/>
      <c r="EB434" s="167"/>
      <c r="EC434" s="167"/>
      <c r="ED434" s="167"/>
      <c r="EE434" s="167"/>
      <c r="EF434" s="167"/>
      <c r="EG434" s="167"/>
      <c r="EH434" s="167"/>
      <c r="EI434" s="167"/>
      <c r="EJ434" s="167"/>
      <c r="EK434" s="167"/>
      <c r="EL434" s="167"/>
      <c r="EM434" s="167"/>
      <c r="EN434" s="167"/>
      <c r="EO434" s="167"/>
      <c r="EP434" s="167"/>
      <c r="EQ434" s="167"/>
      <c r="ER434" s="167"/>
      <c r="ES434" s="167"/>
      <c r="ET434" s="167"/>
      <c r="EU434" s="167"/>
      <c r="EV434" s="167"/>
      <c r="EW434" s="167"/>
      <c r="EX434" s="167"/>
      <c r="EY434" s="167"/>
      <c r="EZ434" s="167"/>
      <c r="FA434" s="167"/>
      <c r="FB434" s="167"/>
      <c r="FC434" s="167"/>
      <c r="FD434" s="167"/>
      <c r="FE434" s="167"/>
      <c r="FF434" s="167"/>
      <c r="FG434" s="167"/>
      <c r="FH434" s="167"/>
      <c r="FI434" s="167"/>
      <c r="FJ434" s="167"/>
      <c r="FK434" s="167"/>
      <c r="FL434" s="167"/>
      <c r="FM434" s="167"/>
      <c r="FN434" s="167"/>
      <c r="FO434" s="167"/>
      <c r="FP434" s="167"/>
      <c r="FQ434" s="167"/>
      <c r="FR434" s="167"/>
      <c r="FS434" s="167"/>
      <c r="FT434" s="167"/>
      <c r="FU434" s="167"/>
      <c r="FV434" s="167"/>
      <c r="FW434" s="167"/>
      <c r="FX434" s="167"/>
      <c r="FY434" s="167"/>
      <c r="FZ434" s="167"/>
      <c r="GA434" s="167"/>
      <c r="GB434" s="167"/>
      <c r="GC434" s="167"/>
      <c r="GD434" s="167"/>
      <c r="GE434" s="167"/>
      <c r="GF434" s="167"/>
      <c r="GG434" s="167"/>
      <c r="GH434" s="167"/>
      <c r="GI434" s="167"/>
      <c r="GJ434" s="167"/>
      <c r="GK434" s="167"/>
      <c r="GL434" s="167"/>
      <c r="GM434" s="167"/>
      <c r="GN434" s="167"/>
      <c r="GO434" s="167"/>
      <c r="GP434" s="167"/>
      <c r="GQ434" s="167"/>
      <c r="GR434" s="167"/>
      <c r="GS434" s="167"/>
      <c r="GT434" s="167"/>
      <c r="GU434" s="167"/>
      <c r="GV434" s="167"/>
      <c r="GW434" s="167"/>
      <c r="GX434" s="167"/>
      <c r="GY434" s="167"/>
      <c r="GZ434" s="167"/>
      <c r="HA434" s="167"/>
      <c r="HB434" s="167"/>
      <c r="HC434" s="167"/>
      <c r="HD434" s="167"/>
      <c r="HE434" s="167"/>
      <c r="HF434" s="167"/>
      <c r="HG434" s="167"/>
      <c r="HH434" s="167"/>
      <c r="HI434" s="167"/>
      <c r="HJ434" s="167"/>
      <c r="HK434" s="167"/>
      <c r="HL434" s="167"/>
      <c r="HM434" s="167"/>
      <c r="HN434" s="167"/>
      <c r="HO434" s="167"/>
      <c r="HP434" s="167"/>
      <c r="HQ434" s="167"/>
      <c r="HR434" s="167"/>
      <c r="HS434" s="167"/>
      <c r="HT434" s="167"/>
      <c r="HU434" s="167"/>
      <c r="HV434" s="167"/>
      <c r="HW434" s="167"/>
      <c r="HX434" s="167"/>
      <c r="HY434" s="167"/>
      <c r="HZ434" s="167"/>
      <c r="IA434" s="167"/>
      <c r="IB434" s="167"/>
    </row>
    <row r="435" spans="1:236" s="124" customFormat="1" ht="15">
      <c r="A435" s="129">
        <v>434</v>
      </c>
      <c r="B435" s="130" t="s">
        <v>1268</v>
      </c>
      <c r="C435" s="137" t="s">
        <v>782</v>
      </c>
      <c r="D435" s="136">
        <v>4114800370</v>
      </c>
      <c r="E435" s="136">
        <v>1201036111</v>
      </c>
      <c r="F435" s="11" t="s">
        <v>786</v>
      </c>
      <c r="G435" s="133" t="s">
        <v>1270</v>
      </c>
      <c r="H435" s="134" t="s">
        <v>1249</v>
      </c>
      <c r="I435" s="147" t="s">
        <v>2385</v>
      </c>
      <c r="J435" s="429" t="s">
        <v>2386</v>
      </c>
      <c r="K435" s="128">
        <f ca="1" t="shared" si="15"/>
        <v>54</v>
      </c>
      <c r="L435" s="135" t="s">
        <v>1336</v>
      </c>
      <c r="M435" s="11" t="s">
        <v>1058</v>
      </c>
      <c r="N435" s="11" t="s">
        <v>787</v>
      </c>
      <c r="O435" s="132">
        <v>1</v>
      </c>
      <c r="P435" s="129">
        <v>315</v>
      </c>
      <c r="Q435" s="129">
        <v>0</v>
      </c>
      <c r="R435" s="129">
        <f t="shared" si="16"/>
        <v>315</v>
      </c>
      <c r="S435" s="129">
        <v>5.6</v>
      </c>
      <c r="T435" s="153">
        <v>13462963607</v>
      </c>
      <c r="U435" s="129" t="s">
        <v>1041</v>
      </c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7"/>
      <c r="BN435" s="167"/>
      <c r="BO435" s="167"/>
      <c r="BP435" s="167"/>
      <c r="BQ435" s="167"/>
      <c r="BR435" s="167"/>
      <c r="BS435" s="167"/>
      <c r="BT435" s="167"/>
      <c r="BU435" s="167"/>
      <c r="BV435" s="167"/>
      <c r="BW435" s="167"/>
      <c r="BX435" s="167"/>
      <c r="BY435" s="167"/>
      <c r="BZ435" s="167"/>
      <c r="CA435" s="167"/>
      <c r="CB435" s="167"/>
      <c r="CC435" s="167"/>
      <c r="CD435" s="167"/>
      <c r="CE435" s="167"/>
      <c r="CF435" s="167"/>
      <c r="CG435" s="167"/>
      <c r="CH435" s="167"/>
      <c r="CI435" s="167"/>
      <c r="CJ435" s="167"/>
      <c r="CK435" s="167"/>
      <c r="CL435" s="167"/>
      <c r="CM435" s="167"/>
      <c r="CN435" s="167"/>
      <c r="CO435" s="167"/>
      <c r="CP435" s="167"/>
      <c r="CQ435" s="167"/>
      <c r="CR435" s="167"/>
      <c r="CS435" s="167"/>
      <c r="CT435" s="167"/>
      <c r="CU435" s="167"/>
      <c r="CV435" s="167"/>
      <c r="CW435" s="167"/>
      <c r="CX435" s="167"/>
      <c r="CY435" s="167"/>
      <c r="CZ435" s="167"/>
      <c r="DA435" s="167"/>
      <c r="DB435" s="167"/>
      <c r="DC435" s="167"/>
      <c r="DD435" s="167"/>
      <c r="DE435" s="167"/>
      <c r="DF435" s="167"/>
      <c r="DG435" s="167"/>
      <c r="DH435" s="167"/>
      <c r="DI435" s="167"/>
      <c r="DJ435" s="167"/>
      <c r="DK435" s="167"/>
      <c r="DL435" s="167"/>
      <c r="DM435" s="167"/>
      <c r="DN435" s="167"/>
      <c r="DO435" s="167"/>
      <c r="DP435" s="167"/>
      <c r="DQ435" s="167"/>
      <c r="DR435" s="167"/>
      <c r="DS435" s="167"/>
      <c r="DT435" s="167"/>
      <c r="DU435" s="167"/>
      <c r="DV435" s="167"/>
      <c r="DW435" s="167"/>
      <c r="DX435" s="167"/>
      <c r="DY435" s="167"/>
      <c r="DZ435" s="167"/>
      <c r="EA435" s="167"/>
      <c r="EB435" s="167"/>
      <c r="EC435" s="167"/>
      <c r="ED435" s="167"/>
      <c r="EE435" s="167"/>
      <c r="EF435" s="167"/>
      <c r="EG435" s="167"/>
      <c r="EH435" s="167"/>
      <c r="EI435" s="167"/>
      <c r="EJ435" s="167"/>
      <c r="EK435" s="167"/>
      <c r="EL435" s="167"/>
      <c r="EM435" s="167"/>
      <c r="EN435" s="167"/>
      <c r="EO435" s="167"/>
      <c r="EP435" s="167"/>
      <c r="EQ435" s="167"/>
      <c r="ER435" s="167"/>
      <c r="ES435" s="167"/>
      <c r="ET435" s="167"/>
      <c r="EU435" s="167"/>
      <c r="EV435" s="167"/>
      <c r="EW435" s="167"/>
      <c r="EX435" s="167"/>
      <c r="EY435" s="167"/>
      <c r="EZ435" s="167"/>
      <c r="FA435" s="167"/>
      <c r="FB435" s="167"/>
      <c r="FC435" s="167"/>
      <c r="FD435" s="167"/>
      <c r="FE435" s="167"/>
      <c r="FF435" s="167"/>
      <c r="FG435" s="167"/>
      <c r="FH435" s="167"/>
      <c r="FI435" s="167"/>
      <c r="FJ435" s="167"/>
      <c r="FK435" s="167"/>
      <c r="FL435" s="167"/>
      <c r="FM435" s="167"/>
      <c r="FN435" s="167"/>
      <c r="FO435" s="167"/>
      <c r="FP435" s="167"/>
      <c r="FQ435" s="167"/>
      <c r="FR435" s="167"/>
      <c r="FS435" s="167"/>
      <c r="FT435" s="167"/>
      <c r="FU435" s="167"/>
      <c r="FV435" s="167"/>
      <c r="FW435" s="167"/>
      <c r="FX435" s="167"/>
      <c r="FY435" s="167"/>
      <c r="FZ435" s="167"/>
      <c r="GA435" s="167"/>
      <c r="GB435" s="167"/>
      <c r="GC435" s="167"/>
      <c r="GD435" s="167"/>
      <c r="GE435" s="167"/>
      <c r="GF435" s="167"/>
      <c r="GG435" s="167"/>
      <c r="GH435" s="167"/>
      <c r="GI435" s="167"/>
      <c r="GJ435" s="167"/>
      <c r="GK435" s="167"/>
      <c r="GL435" s="167"/>
      <c r="GM435" s="167"/>
      <c r="GN435" s="167"/>
      <c r="GO435" s="167"/>
      <c r="GP435" s="167"/>
      <c r="GQ435" s="167"/>
      <c r="GR435" s="167"/>
      <c r="GS435" s="167"/>
      <c r="GT435" s="167"/>
      <c r="GU435" s="167"/>
      <c r="GV435" s="167"/>
      <c r="GW435" s="167"/>
      <c r="GX435" s="167"/>
      <c r="GY435" s="167"/>
      <c r="GZ435" s="167"/>
      <c r="HA435" s="167"/>
      <c r="HB435" s="167"/>
      <c r="HC435" s="167"/>
      <c r="HD435" s="167"/>
      <c r="HE435" s="167"/>
      <c r="HF435" s="167"/>
      <c r="HG435" s="167"/>
      <c r="HH435" s="167"/>
      <c r="HI435" s="167"/>
      <c r="HJ435" s="167"/>
      <c r="HK435" s="167"/>
      <c r="HL435" s="167"/>
      <c r="HM435" s="167"/>
      <c r="HN435" s="167"/>
      <c r="HO435" s="167"/>
      <c r="HP435" s="167"/>
      <c r="HQ435" s="167"/>
      <c r="HR435" s="167"/>
      <c r="HS435" s="167"/>
      <c r="HT435" s="167"/>
      <c r="HU435" s="167"/>
      <c r="HV435" s="167"/>
      <c r="HW435" s="167"/>
      <c r="HX435" s="167"/>
      <c r="HY435" s="167"/>
      <c r="HZ435" s="167"/>
      <c r="IA435" s="167"/>
      <c r="IB435" s="167"/>
    </row>
    <row r="436" spans="1:236" s="124" customFormat="1" ht="15">
      <c r="A436" s="129">
        <v>435</v>
      </c>
      <c r="B436" s="130" t="s">
        <v>1268</v>
      </c>
      <c r="C436" s="137" t="s">
        <v>782</v>
      </c>
      <c r="D436" s="136"/>
      <c r="E436" s="136"/>
      <c r="F436" s="11" t="s">
        <v>788</v>
      </c>
      <c r="G436" s="133" t="s">
        <v>1270</v>
      </c>
      <c r="H436" s="134" t="s">
        <v>1249</v>
      </c>
      <c r="I436" s="426" t="s">
        <v>2387</v>
      </c>
      <c r="J436" s="429" t="s">
        <v>2388</v>
      </c>
      <c r="K436" s="128">
        <f ca="1" t="shared" si="15"/>
        <v>17</v>
      </c>
      <c r="L436" s="135"/>
      <c r="M436" s="11"/>
      <c r="N436" s="11"/>
      <c r="O436" s="129">
        <v>1</v>
      </c>
      <c r="P436" s="129">
        <v>315</v>
      </c>
      <c r="Q436" s="129">
        <v>0</v>
      </c>
      <c r="R436" s="129">
        <f t="shared" si="16"/>
        <v>315</v>
      </c>
      <c r="S436" s="129"/>
      <c r="T436" s="153"/>
      <c r="U436" s="129" t="s">
        <v>1041</v>
      </c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7"/>
      <c r="BN436" s="167"/>
      <c r="BO436" s="167"/>
      <c r="BP436" s="167"/>
      <c r="BQ436" s="167"/>
      <c r="BR436" s="167"/>
      <c r="BS436" s="167"/>
      <c r="BT436" s="167"/>
      <c r="BU436" s="167"/>
      <c r="BV436" s="167"/>
      <c r="BW436" s="167"/>
      <c r="BX436" s="167"/>
      <c r="BY436" s="167"/>
      <c r="BZ436" s="167"/>
      <c r="CA436" s="167"/>
      <c r="CB436" s="167"/>
      <c r="CC436" s="167"/>
      <c r="CD436" s="167"/>
      <c r="CE436" s="167"/>
      <c r="CF436" s="167"/>
      <c r="CG436" s="167"/>
      <c r="CH436" s="167"/>
      <c r="CI436" s="167"/>
      <c r="CJ436" s="167"/>
      <c r="CK436" s="167"/>
      <c r="CL436" s="167"/>
      <c r="CM436" s="167"/>
      <c r="CN436" s="167"/>
      <c r="CO436" s="167"/>
      <c r="CP436" s="167"/>
      <c r="CQ436" s="167"/>
      <c r="CR436" s="167"/>
      <c r="CS436" s="167"/>
      <c r="CT436" s="167"/>
      <c r="CU436" s="167"/>
      <c r="CV436" s="167"/>
      <c r="CW436" s="167"/>
      <c r="CX436" s="167"/>
      <c r="CY436" s="167"/>
      <c r="CZ436" s="167"/>
      <c r="DA436" s="167"/>
      <c r="DB436" s="167"/>
      <c r="DC436" s="167"/>
      <c r="DD436" s="167"/>
      <c r="DE436" s="167"/>
      <c r="DF436" s="167"/>
      <c r="DG436" s="167"/>
      <c r="DH436" s="167"/>
      <c r="DI436" s="167"/>
      <c r="DJ436" s="167"/>
      <c r="DK436" s="167"/>
      <c r="DL436" s="167"/>
      <c r="DM436" s="167"/>
      <c r="DN436" s="167"/>
      <c r="DO436" s="167"/>
      <c r="DP436" s="167"/>
      <c r="DQ436" s="167"/>
      <c r="DR436" s="167"/>
      <c r="DS436" s="167"/>
      <c r="DT436" s="167"/>
      <c r="DU436" s="167"/>
      <c r="DV436" s="167"/>
      <c r="DW436" s="167"/>
      <c r="DX436" s="167"/>
      <c r="DY436" s="167"/>
      <c r="DZ436" s="167"/>
      <c r="EA436" s="167"/>
      <c r="EB436" s="167"/>
      <c r="EC436" s="167"/>
      <c r="ED436" s="167"/>
      <c r="EE436" s="167"/>
      <c r="EF436" s="167"/>
      <c r="EG436" s="167"/>
      <c r="EH436" s="167"/>
      <c r="EI436" s="167"/>
      <c r="EJ436" s="167"/>
      <c r="EK436" s="167"/>
      <c r="EL436" s="167"/>
      <c r="EM436" s="167"/>
      <c r="EN436" s="167"/>
      <c r="EO436" s="167"/>
      <c r="EP436" s="167"/>
      <c r="EQ436" s="167"/>
      <c r="ER436" s="167"/>
      <c r="ES436" s="167"/>
      <c r="ET436" s="167"/>
      <c r="EU436" s="167"/>
      <c r="EV436" s="167"/>
      <c r="EW436" s="167"/>
      <c r="EX436" s="167"/>
      <c r="EY436" s="167"/>
      <c r="EZ436" s="167"/>
      <c r="FA436" s="167"/>
      <c r="FB436" s="167"/>
      <c r="FC436" s="167"/>
      <c r="FD436" s="167"/>
      <c r="FE436" s="167"/>
      <c r="FF436" s="167"/>
      <c r="FG436" s="167"/>
      <c r="FH436" s="167"/>
      <c r="FI436" s="167"/>
      <c r="FJ436" s="167"/>
      <c r="FK436" s="167"/>
      <c r="FL436" s="167"/>
      <c r="FM436" s="167"/>
      <c r="FN436" s="167"/>
      <c r="FO436" s="167"/>
      <c r="FP436" s="167"/>
      <c r="FQ436" s="167"/>
      <c r="FR436" s="167"/>
      <c r="FS436" s="167"/>
      <c r="FT436" s="167"/>
      <c r="FU436" s="167"/>
      <c r="FV436" s="167"/>
      <c r="FW436" s="167"/>
      <c r="FX436" s="167"/>
      <c r="FY436" s="167"/>
      <c r="FZ436" s="167"/>
      <c r="GA436" s="167"/>
      <c r="GB436" s="167"/>
      <c r="GC436" s="167"/>
      <c r="GD436" s="167"/>
      <c r="GE436" s="167"/>
      <c r="GF436" s="167"/>
      <c r="GG436" s="167"/>
      <c r="GH436" s="167"/>
      <c r="GI436" s="167"/>
      <c r="GJ436" s="167"/>
      <c r="GK436" s="167"/>
      <c r="GL436" s="167"/>
      <c r="GM436" s="167"/>
      <c r="GN436" s="167"/>
      <c r="GO436" s="167"/>
      <c r="GP436" s="167"/>
      <c r="GQ436" s="167"/>
      <c r="GR436" s="167"/>
      <c r="GS436" s="167"/>
      <c r="GT436" s="167"/>
      <c r="GU436" s="167"/>
      <c r="GV436" s="167"/>
      <c r="GW436" s="167"/>
      <c r="GX436" s="167"/>
      <c r="GY436" s="167"/>
      <c r="GZ436" s="167"/>
      <c r="HA436" s="167"/>
      <c r="HB436" s="167"/>
      <c r="HC436" s="167"/>
      <c r="HD436" s="167"/>
      <c r="HE436" s="167"/>
      <c r="HF436" s="167"/>
      <c r="HG436" s="167"/>
      <c r="HH436" s="167"/>
      <c r="HI436" s="167"/>
      <c r="HJ436" s="167"/>
      <c r="HK436" s="167"/>
      <c r="HL436" s="167"/>
      <c r="HM436" s="167"/>
      <c r="HN436" s="167"/>
      <c r="HO436" s="167"/>
      <c r="HP436" s="167"/>
      <c r="HQ436" s="167"/>
      <c r="HR436" s="167"/>
      <c r="HS436" s="167"/>
      <c r="HT436" s="167"/>
      <c r="HU436" s="167"/>
      <c r="HV436" s="167"/>
      <c r="HW436" s="167"/>
      <c r="HX436" s="167"/>
      <c r="HY436" s="167"/>
      <c r="HZ436" s="167"/>
      <c r="IA436" s="167"/>
      <c r="IB436" s="167"/>
    </row>
    <row r="437" spans="1:236" s="124" customFormat="1" ht="15">
      <c r="A437" s="129">
        <v>436</v>
      </c>
      <c r="B437" s="130" t="s">
        <v>1268</v>
      </c>
      <c r="C437" s="137" t="s">
        <v>782</v>
      </c>
      <c r="D437" s="11">
        <v>4114800393</v>
      </c>
      <c r="E437" s="11">
        <v>2101102579</v>
      </c>
      <c r="F437" s="11" t="s">
        <v>789</v>
      </c>
      <c r="G437" s="133" t="s">
        <v>1270</v>
      </c>
      <c r="H437" s="134" t="s">
        <v>1249</v>
      </c>
      <c r="I437" s="147" t="s">
        <v>2389</v>
      </c>
      <c r="J437" s="429" t="s">
        <v>2390</v>
      </c>
      <c r="K437" s="128">
        <f ca="1" t="shared" si="15"/>
        <v>55</v>
      </c>
      <c r="L437" s="11">
        <v>201705</v>
      </c>
      <c r="M437" s="11" t="s">
        <v>2002</v>
      </c>
      <c r="N437" s="11" t="s">
        <v>185</v>
      </c>
      <c r="O437" s="132">
        <v>1</v>
      </c>
      <c r="P437" s="129">
        <v>315</v>
      </c>
      <c r="Q437" s="129">
        <v>0</v>
      </c>
      <c r="R437" s="129">
        <f t="shared" si="16"/>
        <v>315</v>
      </c>
      <c r="S437" s="129">
        <v>5.6</v>
      </c>
      <c r="T437" s="153">
        <v>13598354985</v>
      </c>
      <c r="U437" s="129" t="s">
        <v>1041</v>
      </c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7"/>
      <c r="BN437" s="167"/>
      <c r="BO437" s="167"/>
      <c r="BP437" s="167"/>
      <c r="BQ437" s="167"/>
      <c r="BR437" s="167"/>
      <c r="BS437" s="167"/>
      <c r="BT437" s="167"/>
      <c r="BU437" s="167"/>
      <c r="BV437" s="167"/>
      <c r="BW437" s="167"/>
      <c r="BX437" s="167"/>
      <c r="BY437" s="167"/>
      <c r="BZ437" s="167"/>
      <c r="CA437" s="167"/>
      <c r="CB437" s="167"/>
      <c r="CC437" s="167"/>
      <c r="CD437" s="167"/>
      <c r="CE437" s="167"/>
      <c r="CF437" s="167"/>
      <c r="CG437" s="167"/>
      <c r="CH437" s="167"/>
      <c r="CI437" s="167"/>
      <c r="CJ437" s="167"/>
      <c r="CK437" s="167"/>
      <c r="CL437" s="167"/>
      <c r="CM437" s="167"/>
      <c r="CN437" s="167"/>
      <c r="CO437" s="167"/>
      <c r="CP437" s="167"/>
      <c r="CQ437" s="167"/>
      <c r="CR437" s="167"/>
      <c r="CS437" s="167"/>
      <c r="CT437" s="167"/>
      <c r="CU437" s="167"/>
      <c r="CV437" s="167"/>
      <c r="CW437" s="167"/>
      <c r="CX437" s="167"/>
      <c r="CY437" s="167"/>
      <c r="CZ437" s="167"/>
      <c r="DA437" s="167"/>
      <c r="DB437" s="167"/>
      <c r="DC437" s="167"/>
      <c r="DD437" s="167"/>
      <c r="DE437" s="167"/>
      <c r="DF437" s="167"/>
      <c r="DG437" s="167"/>
      <c r="DH437" s="167"/>
      <c r="DI437" s="167"/>
      <c r="DJ437" s="167"/>
      <c r="DK437" s="167"/>
      <c r="DL437" s="167"/>
      <c r="DM437" s="167"/>
      <c r="DN437" s="167"/>
      <c r="DO437" s="167"/>
      <c r="DP437" s="167"/>
      <c r="DQ437" s="167"/>
      <c r="DR437" s="167"/>
      <c r="DS437" s="167"/>
      <c r="DT437" s="167"/>
      <c r="DU437" s="167"/>
      <c r="DV437" s="167"/>
      <c r="DW437" s="167"/>
      <c r="DX437" s="167"/>
      <c r="DY437" s="167"/>
      <c r="DZ437" s="167"/>
      <c r="EA437" s="167"/>
      <c r="EB437" s="167"/>
      <c r="EC437" s="167"/>
      <c r="ED437" s="167"/>
      <c r="EE437" s="167"/>
      <c r="EF437" s="167"/>
      <c r="EG437" s="167"/>
      <c r="EH437" s="167"/>
      <c r="EI437" s="167"/>
      <c r="EJ437" s="167"/>
      <c r="EK437" s="167"/>
      <c r="EL437" s="167"/>
      <c r="EM437" s="167"/>
      <c r="EN437" s="167"/>
      <c r="EO437" s="167"/>
      <c r="EP437" s="167"/>
      <c r="EQ437" s="167"/>
      <c r="ER437" s="167"/>
      <c r="ES437" s="167"/>
      <c r="ET437" s="167"/>
      <c r="EU437" s="167"/>
      <c r="EV437" s="167"/>
      <c r="EW437" s="167"/>
      <c r="EX437" s="167"/>
      <c r="EY437" s="167"/>
      <c r="EZ437" s="167"/>
      <c r="FA437" s="167"/>
      <c r="FB437" s="167"/>
      <c r="FC437" s="167"/>
      <c r="FD437" s="167"/>
      <c r="FE437" s="167"/>
      <c r="FF437" s="167"/>
      <c r="FG437" s="167"/>
      <c r="FH437" s="167"/>
      <c r="FI437" s="167"/>
      <c r="FJ437" s="167"/>
      <c r="FK437" s="167"/>
      <c r="FL437" s="167"/>
      <c r="FM437" s="167"/>
      <c r="FN437" s="167"/>
      <c r="FO437" s="167"/>
      <c r="FP437" s="167"/>
      <c r="FQ437" s="167"/>
      <c r="FR437" s="167"/>
      <c r="FS437" s="167"/>
      <c r="FT437" s="167"/>
      <c r="FU437" s="167"/>
      <c r="FV437" s="167"/>
      <c r="FW437" s="167"/>
      <c r="FX437" s="167"/>
      <c r="FY437" s="167"/>
      <c r="FZ437" s="167"/>
      <c r="GA437" s="167"/>
      <c r="GB437" s="167"/>
      <c r="GC437" s="167"/>
      <c r="GD437" s="167"/>
      <c r="GE437" s="167"/>
      <c r="GF437" s="167"/>
      <c r="GG437" s="167"/>
      <c r="GH437" s="167"/>
      <c r="GI437" s="167"/>
      <c r="GJ437" s="167"/>
      <c r="GK437" s="167"/>
      <c r="GL437" s="167"/>
      <c r="GM437" s="167"/>
      <c r="GN437" s="167"/>
      <c r="GO437" s="167"/>
      <c r="GP437" s="167"/>
      <c r="GQ437" s="167"/>
      <c r="GR437" s="167"/>
      <c r="GS437" s="167"/>
      <c r="GT437" s="167"/>
      <c r="GU437" s="167"/>
      <c r="GV437" s="167"/>
      <c r="GW437" s="167"/>
      <c r="GX437" s="167"/>
      <c r="GY437" s="167"/>
      <c r="GZ437" s="167"/>
      <c r="HA437" s="167"/>
      <c r="HB437" s="167"/>
      <c r="HC437" s="167"/>
      <c r="HD437" s="167"/>
      <c r="HE437" s="167"/>
      <c r="HF437" s="167"/>
      <c r="HG437" s="167"/>
      <c r="HH437" s="167"/>
      <c r="HI437" s="167"/>
      <c r="HJ437" s="167"/>
      <c r="HK437" s="167"/>
      <c r="HL437" s="167"/>
      <c r="HM437" s="167"/>
      <c r="HN437" s="167"/>
      <c r="HO437" s="167"/>
      <c r="HP437" s="167"/>
      <c r="HQ437" s="167"/>
      <c r="HR437" s="167"/>
      <c r="HS437" s="167"/>
      <c r="HT437" s="167"/>
      <c r="HU437" s="167"/>
      <c r="HV437" s="167"/>
      <c r="HW437" s="167"/>
      <c r="HX437" s="167"/>
      <c r="HY437" s="167"/>
      <c r="HZ437" s="167"/>
      <c r="IA437" s="167"/>
      <c r="IB437" s="167"/>
    </row>
    <row r="438" spans="1:236" s="124" customFormat="1" ht="15">
      <c r="A438" s="129">
        <v>437</v>
      </c>
      <c r="B438" s="130" t="s">
        <v>1268</v>
      </c>
      <c r="C438" s="137" t="s">
        <v>782</v>
      </c>
      <c r="D438" s="160">
        <v>4114800420</v>
      </c>
      <c r="E438" s="160">
        <v>2100105772</v>
      </c>
      <c r="F438" s="129" t="s">
        <v>790</v>
      </c>
      <c r="G438" s="133" t="s">
        <v>1270</v>
      </c>
      <c r="H438" s="134" t="s">
        <v>1249</v>
      </c>
      <c r="I438" s="147" t="s">
        <v>2391</v>
      </c>
      <c r="J438" s="138" t="s">
        <v>2392</v>
      </c>
      <c r="K438" s="128">
        <f ca="1" t="shared" si="15"/>
        <v>48</v>
      </c>
      <c r="L438" s="138" t="s">
        <v>1085</v>
      </c>
      <c r="M438" s="129" t="s">
        <v>1108</v>
      </c>
      <c r="N438" s="129" t="s">
        <v>185</v>
      </c>
      <c r="O438" s="129">
        <v>1</v>
      </c>
      <c r="P438" s="129">
        <v>315</v>
      </c>
      <c r="Q438" s="129">
        <v>0</v>
      </c>
      <c r="R438" s="129">
        <f t="shared" si="16"/>
        <v>315</v>
      </c>
      <c r="S438" s="129">
        <v>5.6</v>
      </c>
      <c r="T438" s="153">
        <v>13243256257</v>
      </c>
      <c r="U438" s="129" t="s">
        <v>1041</v>
      </c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7"/>
      <c r="BN438" s="167"/>
      <c r="BO438" s="167"/>
      <c r="BP438" s="167"/>
      <c r="BQ438" s="167"/>
      <c r="BR438" s="167"/>
      <c r="BS438" s="167"/>
      <c r="BT438" s="167"/>
      <c r="BU438" s="167"/>
      <c r="BV438" s="167"/>
      <c r="BW438" s="167"/>
      <c r="BX438" s="167"/>
      <c r="BY438" s="167"/>
      <c r="BZ438" s="167"/>
      <c r="CA438" s="167"/>
      <c r="CB438" s="167"/>
      <c r="CC438" s="167"/>
      <c r="CD438" s="167"/>
      <c r="CE438" s="167"/>
      <c r="CF438" s="167"/>
      <c r="CG438" s="167"/>
      <c r="CH438" s="167"/>
      <c r="CI438" s="167"/>
      <c r="CJ438" s="167"/>
      <c r="CK438" s="167"/>
      <c r="CL438" s="167"/>
      <c r="CM438" s="167"/>
      <c r="CN438" s="167"/>
      <c r="CO438" s="167"/>
      <c r="CP438" s="167"/>
      <c r="CQ438" s="167"/>
      <c r="CR438" s="167"/>
      <c r="CS438" s="167"/>
      <c r="CT438" s="167"/>
      <c r="CU438" s="167"/>
      <c r="CV438" s="167"/>
      <c r="CW438" s="167"/>
      <c r="CX438" s="167"/>
      <c r="CY438" s="167"/>
      <c r="CZ438" s="167"/>
      <c r="DA438" s="167"/>
      <c r="DB438" s="167"/>
      <c r="DC438" s="167"/>
      <c r="DD438" s="167"/>
      <c r="DE438" s="167"/>
      <c r="DF438" s="167"/>
      <c r="DG438" s="167"/>
      <c r="DH438" s="167"/>
      <c r="DI438" s="167"/>
      <c r="DJ438" s="167"/>
      <c r="DK438" s="167"/>
      <c r="DL438" s="167"/>
      <c r="DM438" s="167"/>
      <c r="DN438" s="167"/>
      <c r="DO438" s="167"/>
      <c r="DP438" s="167"/>
      <c r="DQ438" s="167"/>
      <c r="DR438" s="167"/>
      <c r="DS438" s="167"/>
      <c r="DT438" s="167"/>
      <c r="DU438" s="167"/>
      <c r="DV438" s="167"/>
      <c r="DW438" s="167"/>
      <c r="DX438" s="167"/>
      <c r="DY438" s="167"/>
      <c r="DZ438" s="167"/>
      <c r="EA438" s="167"/>
      <c r="EB438" s="167"/>
      <c r="EC438" s="167"/>
      <c r="ED438" s="167"/>
      <c r="EE438" s="167"/>
      <c r="EF438" s="167"/>
      <c r="EG438" s="167"/>
      <c r="EH438" s="167"/>
      <c r="EI438" s="167"/>
      <c r="EJ438" s="167"/>
      <c r="EK438" s="167"/>
      <c r="EL438" s="167"/>
      <c r="EM438" s="167"/>
      <c r="EN438" s="167"/>
      <c r="EO438" s="167"/>
      <c r="EP438" s="167"/>
      <c r="EQ438" s="167"/>
      <c r="ER438" s="167"/>
      <c r="ES438" s="167"/>
      <c r="ET438" s="167"/>
      <c r="EU438" s="167"/>
      <c r="EV438" s="167"/>
      <c r="EW438" s="167"/>
      <c r="EX438" s="167"/>
      <c r="EY438" s="167"/>
      <c r="EZ438" s="167"/>
      <c r="FA438" s="167"/>
      <c r="FB438" s="167"/>
      <c r="FC438" s="167"/>
      <c r="FD438" s="167"/>
      <c r="FE438" s="167"/>
      <c r="FF438" s="167"/>
      <c r="FG438" s="167"/>
      <c r="FH438" s="167"/>
      <c r="FI438" s="167"/>
      <c r="FJ438" s="167"/>
      <c r="FK438" s="167"/>
      <c r="FL438" s="167"/>
      <c r="FM438" s="167"/>
      <c r="FN438" s="167"/>
      <c r="FO438" s="167"/>
      <c r="FP438" s="167"/>
      <c r="FQ438" s="167"/>
      <c r="FR438" s="167"/>
      <c r="FS438" s="167"/>
      <c r="FT438" s="167"/>
      <c r="FU438" s="167"/>
      <c r="FV438" s="167"/>
      <c r="FW438" s="167"/>
      <c r="FX438" s="167"/>
      <c r="FY438" s="167"/>
      <c r="FZ438" s="167"/>
      <c r="GA438" s="167"/>
      <c r="GB438" s="167"/>
      <c r="GC438" s="167"/>
      <c r="GD438" s="167"/>
      <c r="GE438" s="167"/>
      <c r="GF438" s="167"/>
      <c r="GG438" s="167"/>
      <c r="GH438" s="167"/>
      <c r="GI438" s="167"/>
      <c r="GJ438" s="167"/>
      <c r="GK438" s="167"/>
      <c r="GL438" s="167"/>
      <c r="GM438" s="167"/>
      <c r="GN438" s="167"/>
      <c r="GO438" s="167"/>
      <c r="GP438" s="167"/>
      <c r="GQ438" s="167"/>
      <c r="GR438" s="167"/>
      <c r="GS438" s="167"/>
      <c r="GT438" s="167"/>
      <c r="GU438" s="167"/>
      <c r="GV438" s="167"/>
      <c r="GW438" s="167"/>
      <c r="GX438" s="167"/>
      <c r="GY438" s="167"/>
      <c r="GZ438" s="167"/>
      <c r="HA438" s="167"/>
      <c r="HB438" s="167"/>
      <c r="HC438" s="167"/>
      <c r="HD438" s="167"/>
      <c r="HE438" s="167"/>
      <c r="HF438" s="167"/>
      <c r="HG438" s="167"/>
      <c r="HH438" s="167"/>
      <c r="HI438" s="167"/>
      <c r="HJ438" s="167"/>
      <c r="HK438" s="167"/>
      <c r="HL438" s="167"/>
      <c r="HM438" s="167"/>
      <c r="HN438" s="167"/>
      <c r="HO438" s="167"/>
      <c r="HP438" s="167"/>
      <c r="HQ438" s="167"/>
      <c r="HR438" s="167"/>
      <c r="HS438" s="167"/>
      <c r="HT438" s="167"/>
      <c r="HU438" s="167"/>
      <c r="HV438" s="167"/>
      <c r="HW438" s="167"/>
      <c r="HX438" s="167"/>
      <c r="HY438" s="167"/>
      <c r="HZ438" s="167"/>
      <c r="IA438" s="167"/>
      <c r="IB438" s="167"/>
    </row>
    <row r="439" spans="1:236" s="124" customFormat="1" ht="15">
      <c r="A439" s="129">
        <v>438</v>
      </c>
      <c r="B439" s="130" t="s">
        <v>1268</v>
      </c>
      <c r="C439" s="137" t="s">
        <v>782</v>
      </c>
      <c r="D439" s="160"/>
      <c r="E439" s="160"/>
      <c r="F439" s="129" t="s">
        <v>791</v>
      </c>
      <c r="G439" s="133" t="s">
        <v>1270</v>
      </c>
      <c r="H439" s="134" t="s">
        <v>1249</v>
      </c>
      <c r="I439" s="426" t="s">
        <v>2393</v>
      </c>
      <c r="J439" s="138" t="s">
        <v>2394</v>
      </c>
      <c r="K439" s="128">
        <f ca="1" t="shared" si="15"/>
        <v>24</v>
      </c>
      <c r="L439" s="138"/>
      <c r="M439" s="129"/>
      <c r="N439" s="129"/>
      <c r="O439" s="132">
        <v>1</v>
      </c>
      <c r="P439" s="129">
        <v>315</v>
      </c>
      <c r="Q439" s="129">
        <v>0</v>
      </c>
      <c r="R439" s="129">
        <f t="shared" si="16"/>
        <v>315</v>
      </c>
      <c r="S439" s="129"/>
      <c r="T439" s="153"/>
      <c r="U439" s="129" t="s">
        <v>1041</v>
      </c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7"/>
      <c r="BN439" s="167"/>
      <c r="BO439" s="167"/>
      <c r="BP439" s="167"/>
      <c r="BQ439" s="167"/>
      <c r="BR439" s="167"/>
      <c r="BS439" s="167"/>
      <c r="BT439" s="167"/>
      <c r="BU439" s="167"/>
      <c r="BV439" s="167"/>
      <c r="BW439" s="167"/>
      <c r="BX439" s="167"/>
      <c r="BY439" s="167"/>
      <c r="BZ439" s="167"/>
      <c r="CA439" s="167"/>
      <c r="CB439" s="167"/>
      <c r="CC439" s="167"/>
      <c r="CD439" s="167"/>
      <c r="CE439" s="167"/>
      <c r="CF439" s="167"/>
      <c r="CG439" s="167"/>
      <c r="CH439" s="167"/>
      <c r="CI439" s="167"/>
      <c r="CJ439" s="167"/>
      <c r="CK439" s="167"/>
      <c r="CL439" s="167"/>
      <c r="CM439" s="167"/>
      <c r="CN439" s="167"/>
      <c r="CO439" s="167"/>
      <c r="CP439" s="167"/>
      <c r="CQ439" s="167"/>
      <c r="CR439" s="167"/>
      <c r="CS439" s="167"/>
      <c r="CT439" s="167"/>
      <c r="CU439" s="167"/>
      <c r="CV439" s="167"/>
      <c r="CW439" s="167"/>
      <c r="CX439" s="167"/>
      <c r="CY439" s="167"/>
      <c r="CZ439" s="167"/>
      <c r="DA439" s="167"/>
      <c r="DB439" s="167"/>
      <c r="DC439" s="167"/>
      <c r="DD439" s="167"/>
      <c r="DE439" s="167"/>
      <c r="DF439" s="167"/>
      <c r="DG439" s="167"/>
      <c r="DH439" s="167"/>
      <c r="DI439" s="167"/>
      <c r="DJ439" s="167"/>
      <c r="DK439" s="167"/>
      <c r="DL439" s="167"/>
      <c r="DM439" s="167"/>
      <c r="DN439" s="167"/>
      <c r="DO439" s="167"/>
      <c r="DP439" s="167"/>
      <c r="DQ439" s="167"/>
      <c r="DR439" s="167"/>
      <c r="DS439" s="167"/>
      <c r="DT439" s="167"/>
      <c r="DU439" s="167"/>
      <c r="DV439" s="167"/>
      <c r="DW439" s="167"/>
      <c r="DX439" s="167"/>
      <c r="DY439" s="167"/>
      <c r="DZ439" s="167"/>
      <c r="EA439" s="167"/>
      <c r="EB439" s="167"/>
      <c r="EC439" s="167"/>
      <c r="ED439" s="167"/>
      <c r="EE439" s="167"/>
      <c r="EF439" s="167"/>
      <c r="EG439" s="167"/>
      <c r="EH439" s="167"/>
      <c r="EI439" s="167"/>
      <c r="EJ439" s="167"/>
      <c r="EK439" s="167"/>
      <c r="EL439" s="167"/>
      <c r="EM439" s="167"/>
      <c r="EN439" s="167"/>
      <c r="EO439" s="167"/>
      <c r="EP439" s="167"/>
      <c r="EQ439" s="167"/>
      <c r="ER439" s="167"/>
      <c r="ES439" s="167"/>
      <c r="ET439" s="167"/>
      <c r="EU439" s="167"/>
      <c r="EV439" s="167"/>
      <c r="EW439" s="167"/>
      <c r="EX439" s="167"/>
      <c r="EY439" s="167"/>
      <c r="EZ439" s="167"/>
      <c r="FA439" s="167"/>
      <c r="FB439" s="167"/>
      <c r="FC439" s="167"/>
      <c r="FD439" s="167"/>
      <c r="FE439" s="167"/>
      <c r="FF439" s="167"/>
      <c r="FG439" s="167"/>
      <c r="FH439" s="167"/>
      <c r="FI439" s="167"/>
      <c r="FJ439" s="167"/>
      <c r="FK439" s="167"/>
      <c r="FL439" s="167"/>
      <c r="FM439" s="167"/>
      <c r="FN439" s="167"/>
      <c r="FO439" s="167"/>
      <c r="FP439" s="167"/>
      <c r="FQ439" s="167"/>
      <c r="FR439" s="167"/>
      <c r="FS439" s="167"/>
      <c r="FT439" s="167"/>
      <c r="FU439" s="167"/>
      <c r="FV439" s="167"/>
      <c r="FW439" s="167"/>
      <c r="FX439" s="167"/>
      <c r="FY439" s="167"/>
      <c r="FZ439" s="167"/>
      <c r="GA439" s="167"/>
      <c r="GB439" s="167"/>
      <c r="GC439" s="167"/>
      <c r="GD439" s="167"/>
      <c r="GE439" s="167"/>
      <c r="GF439" s="167"/>
      <c r="GG439" s="167"/>
      <c r="GH439" s="167"/>
      <c r="GI439" s="167"/>
      <c r="GJ439" s="167"/>
      <c r="GK439" s="167"/>
      <c r="GL439" s="167"/>
      <c r="GM439" s="167"/>
      <c r="GN439" s="167"/>
      <c r="GO439" s="167"/>
      <c r="GP439" s="167"/>
      <c r="GQ439" s="167"/>
      <c r="GR439" s="167"/>
      <c r="GS439" s="167"/>
      <c r="GT439" s="167"/>
      <c r="GU439" s="167"/>
      <c r="GV439" s="167"/>
      <c r="GW439" s="167"/>
      <c r="GX439" s="167"/>
      <c r="GY439" s="167"/>
      <c r="GZ439" s="167"/>
      <c r="HA439" s="167"/>
      <c r="HB439" s="167"/>
      <c r="HC439" s="167"/>
      <c r="HD439" s="167"/>
      <c r="HE439" s="167"/>
      <c r="HF439" s="167"/>
      <c r="HG439" s="167"/>
      <c r="HH439" s="167"/>
      <c r="HI439" s="167"/>
      <c r="HJ439" s="167"/>
      <c r="HK439" s="167"/>
      <c r="HL439" s="167"/>
      <c r="HM439" s="167"/>
      <c r="HN439" s="167"/>
      <c r="HO439" s="167"/>
      <c r="HP439" s="167"/>
      <c r="HQ439" s="167"/>
      <c r="HR439" s="167"/>
      <c r="HS439" s="167"/>
      <c r="HT439" s="167"/>
      <c r="HU439" s="167"/>
      <c r="HV439" s="167"/>
      <c r="HW439" s="167"/>
      <c r="HX439" s="167"/>
      <c r="HY439" s="167"/>
      <c r="HZ439" s="167"/>
      <c r="IA439" s="167"/>
      <c r="IB439" s="167"/>
    </row>
    <row r="440" spans="1:236" s="124" customFormat="1" ht="15">
      <c r="A440" s="129">
        <v>439</v>
      </c>
      <c r="B440" s="130" t="s">
        <v>1268</v>
      </c>
      <c r="C440" s="137" t="s">
        <v>782</v>
      </c>
      <c r="D440" s="136">
        <v>4114800364</v>
      </c>
      <c r="E440" s="136">
        <v>2101640932</v>
      </c>
      <c r="F440" s="135" t="s">
        <v>792</v>
      </c>
      <c r="G440" s="133" t="s">
        <v>1270</v>
      </c>
      <c r="H440" s="134" t="s">
        <v>1249</v>
      </c>
      <c r="I440" s="147" t="s">
        <v>2395</v>
      </c>
      <c r="J440" s="135" t="s">
        <v>2396</v>
      </c>
      <c r="K440" s="128">
        <f ca="1" t="shared" si="15"/>
        <v>52</v>
      </c>
      <c r="L440" s="135" t="s">
        <v>1336</v>
      </c>
      <c r="M440" s="135" t="s">
        <v>1108</v>
      </c>
      <c r="N440" s="135" t="s">
        <v>793</v>
      </c>
      <c r="O440" s="129">
        <v>1</v>
      </c>
      <c r="P440" s="129">
        <v>315</v>
      </c>
      <c r="Q440" s="129">
        <v>0</v>
      </c>
      <c r="R440" s="129">
        <f t="shared" si="16"/>
        <v>315</v>
      </c>
      <c r="S440" s="129">
        <v>5.6</v>
      </c>
      <c r="T440" s="153">
        <v>15839059887</v>
      </c>
      <c r="U440" s="129" t="s">
        <v>1041</v>
      </c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7"/>
      <c r="BN440" s="167"/>
      <c r="BO440" s="167"/>
      <c r="BP440" s="167"/>
      <c r="BQ440" s="167"/>
      <c r="BR440" s="167"/>
      <c r="BS440" s="167"/>
      <c r="BT440" s="167"/>
      <c r="BU440" s="167"/>
      <c r="BV440" s="167"/>
      <c r="BW440" s="167"/>
      <c r="BX440" s="167"/>
      <c r="BY440" s="167"/>
      <c r="BZ440" s="167"/>
      <c r="CA440" s="167"/>
      <c r="CB440" s="167"/>
      <c r="CC440" s="167"/>
      <c r="CD440" s="167"/>
      <c r="CE440" s="167"/>
      <c r="CF440" s="167"/>
      <c r="CG440" s="167"/>
      <c r="CH440" s="167"/>
      <c r="CI440" s="167"/>
      <c r="CJ440" s="167"/>
      <c r="CK440" s="167"/>
      <c r="CL440" s="167"/>
      <c r="CM440" s="167"/>
      <c r="CN440" s="167"/>
      <c r="CO440" s="167"/>
      <c r="CP440" s="167"/>
      <c r="CQ440" s="167"/>
      <c r="CR440" s="167"/>
      <c r="CS440" s="167"/>
      <c r="CT440" s="167"/>
      <c r="CU440" s="167"/>
      <c r="CV440" s="167"/>
      <c r="CW440" s="167"/>
      <c r="CX440" s="167"/>
      <c r="CY440" s="167"/>
      <c r="CZ440" s="167"/>
      <c r="DA440" s="167"/>
      <c r="DB440" s="167"/>
      <c r="DC440" s="167"/>
      <c r="DD440" s="167"/>
      <c r="DE440" s="167"/>
      <c r="DF440" s="167"/>
      <c r="DG440" s="167"/>
      <c r="DH440" s="167"/>
      <c r="DI440" s="167"/>
      <c r="DJ440" s="167"/>
      <c r="DK440" s="167"/>
      <c r="DL440" s="167"/>
      <c r="DM440" s="167"/>
      <c r="DN440" s="167"/>
      <c r="DO440" s="167"/>
      <c r="DP440" s="167"/>
      <c r="DQ440" s="167"/>
      <c r="DR440" s="167"/>
      <c r="DS440" s="167"/>
      <c r="DT440" s="167"/>
      <c r="DU440" s="167"/>
      <c r="DV440" s="167"/>
      <c r="DW440" s="167"/>
      <c r="DX440" s="167"/>
      <c r="DY440" s="167"/>
      <c r="DZ440" s="167"/>
      <c r="EA440" s="167"/>
      <c r="EB440" s="167"/>
      <c r="EC440" s="167"/>
      <c r="ED440" s="167"/>
      <c r="EE440" s="167"/>
      <c r="EF440" s="167"/>
      <c r="EG440" s="167"/>
      <c r="EH440" s="167"/>
      <c r="EI440" s="167"/>
      <c r="EJ440" s="167"/>
      <c r="EK440" s="167"/>
      <c r="EL440" s="167"/>
      <c r="EM440" s="167"/>
      <c r="EN440" s="167"/>
      <c r="EO440" s="167"/>
      <c r="EP440" s="167"/>
      <c r="EQ440" s="167"/>
      <c r="ER440" s="167"/>
      <c r="ES440" s="167"/>
      <c r="ET440" s="167"/>
      <c r="EU440" s="167"/>
      <c r="EV440" s="167"/>
      <c r="EW440" s="167"/>
      <c r="EX440" s="167"/>
      <c r="EY440" s="167"/>
      <c r="EZ440" s="167"/>
      <c r="FA440" s="167"/>
      <c r="FB440" s="167"/>
      <c r="FC440" s="167"/>
      <c r="FD440" s="167"/>
      <c r="FE440" s="167"/>
      <c r="FF440" s="167"/>
      <c r="FG440" s="167"/>
      <c r="FH440" s="167"/>
      <c r="FI440" s="167"/>
      <c r="FJ440" s="167"/>
      <c r="FK440" s="167"/>
      <c r="FL440" s="167"/>
      <c r="FM440" s="167"/>
      <c r="FN440" s="167"/>
      <c r="FO440" s="167"/>
      <c r="FP440" s="167"/>
      <c r="FQ440" s="167"/>
      <c r="FR440" s="167"/>
      <c r="FS440" s="167"/>
      <c r="FT440" s="167"/>
      <c r="FU440" s="167"/>
      <c r="FV440" s="167"/>
      <c r="FW440" s="167"/>
      <c r="FX440" s="167"/>
      <c r="FY440" s="167"/>
      <c r="FZ440" s="167"/>
      <c r="GA440" s="167"/>
      <c r="GB440" s="167"/>
      <c r="GC440" s="167"/>
      <c r="GD440" s="167"/>
      <c r="GE440" s="167"/>
      <c r="GF440" s="167"/>
      <c r="GG440" s="167"/>
      <c r="GH440" s="167"/>
      <c r="GI440" s="167"/>
      <c r="GJ440" s="167"/>
      <c r="GK440" s="167"/>
      <c r="GL440" s="167"/>
      <c r="GM440" s="167"/>
      <c r="GN440" s="167"/>
      <c r="GO440" s="167"/>
      <c r="GP440" s="167"/>
      <c r="GQ440" s="167"/>
      <c r="GR440" s="167"/>
      <c r="GS440" s="167"/>
      <c r="GT440" s="167"/>
      <c r="GU440" s="167"/>
      <c r="GV440" s="167"/>
      <c r="GW440" s="167"/>
      <c r="GX440" s="167"/>
      <c r="GY440" s="167"/>
      <c r="GZ440" s="167"/>
      <c r="HA440" s="167"/>
      <c r="HB440" s="167"/>
      <c r="HC440" s="167"/>
      <c r="HD440" s="167"/>
      <c r="HE440" s="167"/>
      <c r="HF440" s="167"/>
      <c r="HG440" s="167"/>
      <c r="HH440" s="167"/>
      <c r="HI440" s="167"/>
      <c r="HJ440" s="167"/>
      <c r="HK440" s="167"/>
      <c r="HL440" s="167"/>
      <c r="HM440" s="167"/>
      <c r="HN440" s="167"/>
      <c r="HO440" s="167"/>
      <c r="HP440" s="167"/>
      <c r="HQ440" s="167"/>
      <c r="HR440" s="167"/>
      <c r="HS440" s="167"/>
      <c r="HT440" s="167"/>
      <c r="HU440" s="167"/>
      <c r="HV440" s="167"/>
      <c r="HW440" s="167"/>
      <c r="HX440" s="167"/>
      <c r="HY440" s="167"/>
      <c r="HZ440" s="167"/>
      <c r="IA440" s="167"/>
      <c r="IB440" s="167"/>
    </row>
    <row r="441" spans="1:236" s="124" customFormat="1" ht="15">
      <c r="A441" s="129">
        <v>440</v>
      </c>
      <c r="B441" s="130" t="s">
        <v>1268</v>
      </c>
      <c r="C441" s="137" t="s">
        <v>782</v>
      </c>
      <c r="D441" s="129">
        <v>4114800489</v>
      </c>
      <c r="E441" s="129">
        <v>2101764826</v>
      </c>
      <c r="F441" s="137" t="s">
        <v>794</v>
      </c>
      <c r="G441" s="133" t="s">
        <v>1270</v>
      </c>
      <c r="H441" s="134" t="s">
        <v>1249</v>
      </c>
      <c r="I441" s="147" t="s">
        <v>2397</v>
      </c>
      <c r="J441" s="137" t="s">
        <v>2398</v>
      </c>
      <c r="K441" s="128">
        <f ca="1" t="shared" si="15"/>
        <v>12</v>
      </c>
      <c r="L441" s="149">
        <v>201906</v>
      </c>
      <c r="M441" s="11" t="s">
        <v>1339</v>
      </c>
      <c r="N441" s="11" t="s">
        <v>795</v>
      </c>
      <c r="O441" s="132">
        <v>1</v>
      </c>
      <c r="P441" s="129">
        <v>315</v>
      </c>
      <c r="Q441" s="129">
        <v>0</v>
      </c>
      <c r="R441" s="129">
        <f t="shared" si="16"/>
        <v>315</v>
      </c>
      <c r="S441" s="129">
        <v>5.6</v>
      </c>
      <c r="T441" s="153">
        <v>15839059887</v>
      </c>
      <c r="U441" s="129" t="s">
        <v>1041</v>
      </c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7"/>
      <c r="BN441" s="167"/>
      <c r="BO441" s="167"/>
      <c r="BP441" s="167"/>
      <c r="BQ441" s="167"/>
      <c r="BR441" s="167"/>
      <c r="BS441" s="167"/>
      <c r="BT441" s="167"/>
      <c r="BU441" s="167"/>
      <c r="BV441" s="167"/>
      <c r="BW441" s="167"/>
      <c r="BX441" s="167"/>
      <c r="BY441" s="167"/>
      <c r="BZ441" s="167"/>
      <c r="CA441" s="167"/>
      <c r="CB441" s="167"/>
      <c r="CC441" s="167"/>
      <c r="CD441" s="167"/>
      <c r="CE441" s="167"/>
      <c r="CF441" s="167"/>
      <c r="CG441" s="167"/>
      <c r="CH441" s="167"/>
      <c r="CI441" s="167"/>
      <c r="CJ441" s="167"/>
      <c r="CK441" s="167"/>
      <c r="CL441" s="167"/>
      <c r="CM441" s="167"/>
      <c r="CN441" s="167"/>
      <c r="CO441" s="167"/>
      <c r="CP441" s="167"/>
      <c r="CQ441" s="167"/>
      <c r="CR441" s="167"/>
      <c r="CS441" s="167"/>
      <c r="CT441" s="167"/>
      <c r="CU441" s="167"/>
      <c r="CV441" s="167"/>
      <c r="CW441" s="167"/>
      <c r="CX441" s="167"/>
      <c r="CY441" s="167"/>
      <c r="CZ441" s="167"/>
      <c r="DA441" s="167"/>
      <c r="DB441" s="167"/>
      <c r="DC441" s="167"/>
      <c r="DD441" s="167"/>
      <c r="DE441" s="167"/>
      <c r="DF441" s="167"/>
      <c r="DG441" s="167"/>
      <c r="DH441" s="167"/>
      <c r="DI441" s="167"/>
      <c r="DJ441" s="167"/>
      <c r="DK441" s="167"/>
      <c r="DL441" s="167"/>
      <c r="DM441" s="167"/>
      <c r="DN441" s="167"/>
      <c r="DO441" s="167"/>
      <c r="DP441" s="167"/>
      <c r="DQ441" s="167"/>
      <c r="DR441" s="167"/>
      <c r="DS441" s="167"/>
      <c r="DT441" s="167"/>
      <c r="DU441" s="167"/>
      <c r="DV441" s="167"/>
      <c r="DW441" s="167"/>
      <c r="DX441" s="167"/>
      <c r="DY441" s="167"/>
      <c r="DZ441" s="167"/>
      <c r="EA441" s="167"/>
      <c r="EB441" s="167"/>
      <c r="EC441" s="167"/>
      <c r="ED441" s="167"/>
      <c r="EE441" s="167"/>
      <c r="EF441" s="167"/>
      <c r="EG441" s="167"/>
      <c r="EH441" s="167"/>
      <c r="EI441" s="167"/>
      <c r="EJ441" s="167"/>
      <c r="EK441" s="167"/>
      <c r="EL441" s="167"/>
      <c r="EM441" s="167"/>
      <c r="EN441" s="167"/>
      <c r="EO441" s="167"/>
      <c r="EP441" s="167"/>
      <c r="EQ441" s="167"/>
      <c r="ER441" s="167"/>
      <c r="ES441" s="167"/>
      <c r="ET441" s="167"/>
      <c r="EU441" s="167"/>
      <c r="EV441" s="167"/>
      <c r="EW441" s="167"/>
      <c r="EX441" s="167"/>
      <c r="EY441" s="167"/>
      <c r="EZ441" s="167"/>
      <c r="FA441" s="167"/>
      <c r="FB441" s="167"/>
      <c r="FC441" s="167"/>
      <c r="FD441" s="167"/>
      <c r="FE441" s="167"/>
      <c r="FF441" s="167"/>
      <c r="FG441" s="167"/>
      <c r="FH441" s="167"/>
      <c r="FI441" s="167"/>
      <c r="FJ441" s="167"/>
      <c r="FK441" s="167"/>
      <c r="FL441" s="167"/>
      <c r="FM441" s="167"/>
      <c r="FN441" s="167"/>
      <c r="FO441" s="167"/>
      <c r="FP441" s="167"/>
      <c r="FQ441" s="167"/>
      <c r="FR441" s="167"/>
      <c r="FS441" s="167"/>
      <c r="FT441" s="167"/>
      <c r="FU441" s="167"/>
      <c r="FV441" s="167"/>
      <c r="FW441" s="167"/>
      <c r="FX441" s="167"/>
      <c r="FY441" s="167"/>
      <c r="FZ441" s="167"/>
      <c r="GA441" s="167"/>
      <c r="GB441" s="167"/>
      <c r="GC441" s="167"/>
      <c r="GD441" s="167"/>
      <c r="GE441" s="167"/>
      <c r="GF441" s="167"/>
      <c r="GG441" s="167"/>
      <c r="GH441" s="167"/>
      <c r="GI441" s="167"/>
      <c r="GJ441" s="167"/>
      <c r="GK441" s="167"/>
      <c r="GL441" s="167"/>
      <c r="GM441" s="167"/>
      <c r="GN441" s="167"/>
      <c r="GO441" s="167"/>
      <c r="GP441" s="167"/>
      <c r="GQ441" s="167"/>
      <c r="GR441" s="167"/>
      <c r="GS441" s="167"/>
      <c r="GT441" s="167"/>
      <c r="GU441" s="167"/>
      <c r="GV441" s="167"/>
      <c r="GW441" s="167"/>
      <c r="GX441" s="167"/>
      <c r="GY441" s="167"/>
      <c r="GZ441" s="167"/>
      <c r="HA441" s="167"/>
      <c r="HB441" s="167"/>
      <c r="HC441" s="167"/>
      <c r="HD441" s="167"/>
      <c r="HE441" s="167"/>
      <c r="HF441" s="167"/>
      <c r="HG441" s="167"/>
      <c r="HH441" s="167"/>
      <c r="HI441" s="167"/>
      <c r="HJ441" s="167"/>
      <c r="HK441" s="167"/>
      <c r="HL441" s="167"/>
      <c r="HM441" s="167"/>
      <c r="HN441" s="167"/>
      <c r="HO441" s="167"/>
      <c r="HP441" s="167"/>
      <c r="HQ441" s="167"/>
      <c r="HR441" s="167"/>
      <c r="HS441" s="167"/>
      <c r="HT441" s="167"/>
      <c r="HU441" s="167"/>
      <c r="HV441" s="167"/>
      <c r="HW441" s="167"/>
      <c r="HX441" s="167"/>
      <c r="HY441" s="167"/>
      <c r="HZ441" s="167"/>
      <c r="IA441" s="167"/>
      <c r="IB441" s="167"/>
    </row>
    <row r="442" spans="1:236" s="124" customFormat="1" ht="15">
      <c r="A442" s="129">
        <v>441</v>
      </c>
      <c r="B442" s="130" t="s">
        <v>1268</v>
      </c>
      <c r="C442" s="137" t="s">
        <v>782</v>
      </c>
      <c r="D442" s="138" t="s">
        <v>2399</v>
      </c>
      <c r="E442" s="138" t="s">
        <v>2400</v>
      </c>
      <c r="F442" s="137" t="s">
        <v>772</v>
      </c>
      <c r="G442" s="133" t="s">
        <v>1270</v>
      </c>
      <c r="H442" s="134" t="s">
        <v>1249</v>
      </c>
      <c r="I442" s="147" t="s">
        <v>2401</v>
      </c>
      <c r="J442" s="137" t="s">
        <v>2402</v>
      </c>
      <c r="K442" s="128">
        <f ca="1" t="shared" si="15"/>
        <v>25</v>
      </c>
      <c r="L442" s="149">
        <v>202006</v>
      </c>
      <c r="M442" s="137" t="s">
        <v>1346</v>
      </c>
      <c r="N442" s="137" t="s">
        <v>419</v>
      </c>
      <c r="O442" s="132">
        <v>1</v>
      </c>
      <c r="P442" s="129">
        <v>315</v>
      </c>
      <c r="Q442" s="129">
        <v>0</v>
      </c>
      <c r="R442" s="129">
        <f t="shared" si="16"/>
        <v>315</v>
      </c>
      <c r="S442" s="129">
        <v>5.6</v>
      </c>
      <c r="T442" s="153">
        <v>13781673445</v>
      </c>
      <c r="U442" s="129" t="s">
        <v>1041</v>
      </c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7"/>
      <c r="BN442" s="167"/>
      <c r="BO442" s="167"/>
      <c r="BP442" s="167"/>
      <c r="BQ442" s="167"/>
      <c r="BR442" s="167"/>
      <c r="BS442" s="167"/>
      <c r="BT442" s="167"/>
      <c r="BU442" s="167"/>
      <c r="BV442" s="167"/>
      <c r="BW442" s="167"/>
      <c r="BX442" s="167"/>
      <c r="BY442" s="167"/>
      <c r="BZ442" s="167"/>
      <c r="CA442" s="167"/>
      <c r="CB442" s="167"/>
      <c r="CC442" s="167"/>
      <c r="CD442" s="167"/>
      <c r="CE442" s="167"/>
      <c r="CF442" s="167"/>
      <c r="CG442" s="167"/>
      <c r="CH442" s="167"/>
      <c r="CI442" s="167"/>
      <c r="CJ442" s="167"/>
      <c r="CK442" s="167"/>
      <c r="CL442" s="167"/>
      <c r="CM442" s="167"/>
      <c r="CN442" s="167"/>
      <c r="CO442" s="167"/>
      <c r="CP442" s="167"/>
      <c r="CQ442" s="167"/>
      <c r="CR442" s="167"/>
      <c r="CS442" s="167"/>
      <c r="CT442" s="167"/>
      <c r="CU442" s="167"/>
      <c r="CV442" s="167"/>
      <c r="CW442" s="167"/>
      <c r="CX442" s="167"/>
      <c r="CY442" s="167"/>
      <c r="CZ442" s="167"/>
      <c r="DA442" s="167"/>
      <c r="DB442" s="167"/>
      <c r="DC442" s="167"/>
      <c r="DD442" s="167"/>
      <c r="DE442" s="167"/>
      <c r="DF442" s="167"/>
      <c r="DG442" s="167"/>
      <c r="DH442" s="167"/>
      <c r="DI442" s="167"/>
      <c r="DJ442" s="167"/>
      <c r="DK442" s="167"/>
      <c r="DL442" s="167"/>
      <c r="DM442" s="167"/>
      <c r="DN442" s="167"/>
      <c r="DO442" s="167"/>
      <c r="DP442" s="167"/>
      <c r="DQ442" s="167"/>
      <c r="DR442" s="167"/>
      <c r="DS442" s="167"/>
      <c r="DT442" s="167"/>
      <c r="DU442" s="167"/>
      <c r="DV442" s="167"/>
      <c r="DW442" s="167"/>
      <c r="DX442" s="167"/>
      <c r="DY442" s="167"/>
      <c r="DZ442" s="167"/>
      <c r="EA442" s="167"/>
      <c r="EB442" s="167"/>
      <c r="EC442" s="167"/>
      <c r="ED442" s="167"/>
      <c r="EE442" s="167"/>
      <c r="EF442" s="167"/>
      <c r="EG442" s="167"/>
      <c r="EH442" s="167"/>
      <c r="EI442" s="167"/>
      <c r="EJ442" s="167"/>
      <c r="EK442" s="167"/>
      <c r="EL442" s="167"/>
      <c r="EM442" s="167"/>
      <c r="EN442" s="167"/>
      <c r="EO442" s="167"/>
      <c r="EP442" s="167"/>
      <c r="EQ442" s="167"/>
      <c r="ER442" s="167"/>
      <c r="ES442" s="167"/>
      <c r="ET442" s="167"/>
      <c r="EU442" s="167"/>
      <c r="EV442" s="167"/>
      <c r="EW442" s="167"/>
      <c r="EX442" s="167"/>
      <c r="EY442" s="167"/>
      <c r="EZ442" s="167"/>
      <c r="FA442" s="167"/>
      <c r="FB442" s="167"/>
      <c r="FC442" s="167"/>
      <c r="FD442" s="167"/>
      <c r="FE442" s="167"/>
      <c r="FF442" s="167"/>
      <c r="FG442" s="167"/>
      <c r="FH442" s="167"/>
      <c r="FI442" s="167"/>
      <c r="FJ442" s="167"/>
      <c r="FK442" s="167"/>
      <c r="FL442" s="167"/>
      <c r="FM442" s="167"/>
      <c r="FN442" s="167"/>
      <c r="FO442" s="167"/>
      <c r="FP442" s="167"/>
      <c r="FQ442" s="167"/>
      <c r="FR442" s="167"/>
      <c r="FS442" s="167"/>
      <c r="FT442" s="167"/>
      <c r="FU442" s="167"/>
      <c r="FV442" s="167"/>
      <c r="FW442" s="167"/>
      <c r="FX442" s="167"/>
      <c r="FY442" s="167"/>
      <c r="FZ442" s="167"/>
      <c r="GA442" s="167"/>
      <c r="GB442" s="167"/>
      <c r="GC442" s="167"/>
      <c r="GD442" s="167"/>
      <c r="GE442" s="167"/>
      <c r="GF442" s="167"/>
      <c r="GG442" s="167"/>
      <c r="GH442" s="167"/>
      <c r="GI442" s="167"/>
      <c r="GJ442" s="167"/>
      <c r="GK442" s="167"/>
      <c r="GL442" s="167"/>
      <c r="GM442" s="167"/>
      <c r="GN442" s="167"/>
      <c r="GO442" s="167"/>
      <c r="GP442" s="167"/>
      <c r="GQ442" s="167"/>
      <c r="GR442" s="167"/>
      <c r="GS442" s="167"/>
      <c r="GT442" s="167"/>
      <c r="GU442" s="167"/>
      <c r="GV442" s="167"/>
      <c r="GW442" s="167"/>
      <c r="GX442" s="167"/>
      <c r="GY442" s="167"/>
      <c r="GZ442" s="167"/>
      <c r="HA442" s="167"/>
      <c r="HB442" s="167"/>
      <c r="HC442" s="167"/>
      <c r="HD442" s="167"/>
      <c r="HE442" s="167"/>
      <c r="HF442" s="167"/>
      <c r="HG442" s="167"/>
      <c r="HH442" s="167"/>
      <c r="HI442" s="167"/>
      <c r="HJ442" s="167"/>
      <c r="HK442" s="167"/>
      <c r="HL442" s="167"/>
      <c r="HM442" s="167"/>
      <c r="HN442" s="167"/>
      <c r="HO442" s="167"/>
      <c r="HP442" s="167"/>
      <c r="HQ442" s="167"/>
      <c r="HR442" s="167"/>
      <c r="HS442" s="167"/>
      <c r="HT442" s="167"/>
      <c r="HU442" s="167"/>
      <c r="HV442" s="167"/>
      <c r="HW442" s="167"/>
      <c r="HX442" s="167"/>
      <c r="HY442" s="167"/>
      <c r="HZ442" s="167"/>
      <c r="IA442" s="167"/>
      <c r="IB442" s="167"/>
    </row>
    <row r="443" spans="1:236" s="124" customFormat="1" ht="15">
      <c r="A443" s="129">
        <v>442</v>
      </c>
      <c r="B443" s="130" t="s">
        <v>1268</v>
      </c>
      <c r="C443" s="137" t="s">
        <v>782</v>
      </c>
      <c r="D443" s="138" t="s">
        <v>2403</v>
      </c>
      <c r="E443" s="138" t="s">
        <v>2404</v>
      </c>
      <c r="F443" s="137" t="s">
        <v>796</v>
      </c>
      <c r="G443" s="133" t="s">
        <v>1270</v>
      </c>
      <c r="H443" s="134" t="s">
        <v>1249</v>
      </c>
      <c r="I443" s="147" t="s">
        <v>2405</v>
      </c>
      <c r="J443" s="137" t="s">
        <v>2406</v>
      </c>
      <c r="K443" s="128">
        <f ca="1" t="shared" si="15"/>
        <v>35</v>
      </c>
      <c r="L443" s="131">
        <v>202011</v>
      </c>
      <c r="M443" s="137" t="s">
        <v>1273</v>
      </c>
      <c r="N443" s="137" t="s">
        <v>797</v>
      </c>
      <c r="O443" s="129">
        <v>1</v>
      </c>
      <c r="P443" s="129">
        <v>315</v>
      </c>
      <c r="Q443" s="129">
        <v>0</v>
      </c>
      <c r="R443" s="129">
        <f t="shared" si="16"/>
        <v>315</v>
      </c>
      <c r="S443" s="129">
        <v>5.6</v>
      </c>
      <c r="T443" s="153">
        <v>15993907961</v>
      </c>
      <c r="U443" s="129" t="s">
        <v>1041</v>
      </c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7"/>
      <c r="BN443" s="167"/>
      <c r="BO443" s="167"/>
      <c r="BP443" s="167"/>
      <c r="BQ443" s="167"/>
      <c r="BR443" s="167"/>
      <c r="BS443" s="167"/>
      <c r="BT443" s="167"/>
      <c r="BU443" s="167"/>
      <c r="BV443" s="167"/>
      <c r="BW443" s="167"/>
      <c r="BX443" s="167"/>
      <c r="BY443" s="167"/>
      <c r="BZ443" s="167"/>
      <c r="CA443" s="167"/>
      <c r="CB443" s="167"/>
      <c r="CC443" s="167"/>
      <c r="CD443" s="167"/>
      <c r="CE443" s="167"/>
      <c r="CF443" s="167"/>
      <c r="CG443" s="167"/>
      <c r="CH443" s="167"/>
      <c r="CI443" s="167"/>
      <c r="CJ443" s="167"/>
      <c r="CK443" s="167"/>
      <c r="CL443" s="167"/>
      <c r="CM443" s="167"/>
      <c r="CN443" s="167"/>
      <c r="CO443" s="167"/>
      <c r="CP443" s="167"/>
      <c r="CQ443" s="167"/>
      <c r="CR443" s="167"/>
      <c r="CS443" s="167"/>
      <c r="CT443" s="167"/>
      <c r="CU443" s="167"/>
      <c r="CV443" s="167"/>
      <c r="CW443" s="167"/>
      <c r="CX443" s="167"/>
      <c r="CY443" s="167"/>
      <c r="CZ443" s="167"/>
      <c r="DA443" s="167"/>
      <c r="DB443" s="167"/>
      <c r="DC443" s="167"/>
      <c r="DD443" s="167"/>
      <c r="DE443" s="167"/>
      <c r="DF443" s="167"/>
      <c r="DG443" s="167"/>
      <c r="DH443" s="167"/>
      <c r="DI443" s="167"/>
      <c r="DJ443" s="167"/>
      <c r="DK443" s="167"/>
      <c r="DL443" s="167"/>
      <c r="DM443" s="167"/>
      <c r="DN443" s="167"/>
      <c r="DO443" s="167"/>
      <c r="DP443" s="167"/>
      <c r="DQ443" s="167"/>
      <c r="DR443" s="167"/>
      <c r="DS443" s="167"/>
      <c r="DT443" s="167"/>
      <c r="DU443" s="167"/>
      <c r="DV443" s="167"/>
      <c r="DW443" s="167"/>
      <c r="DX443" s="167"/>
      <c r="DY443" s="167"/>
      <c r="DZ443" s="167"/>
      <c r="EA443" s="167"/>
      <c r="EB443" s="167"/>
      <c r="EC443" s="167"/>
      <c r="ED443" s="167"/>
      <c r="EE443" s="167"/>
      <c r="EF443" s="167"/>
      <c r="EG443" s="167"/>
      <c r="EH443" s="167"/>
      <c r="EI443" s="167"/>
      <c r="EJ443" s="167"/>
      <c r="EK443" s="167"/>
      <c r="EL443" s="167"/>
      <c r="EM443" s="167"/>
      <c r="EN443" s="167"/>
      <c r="EO443" s="167"/>
      <c r="EP443" s="167"/>
      <c r="EQ443" s="167"/>
      <c r="ER443" s="167"/>
      <c r="ES443" s="167"/>
      <c r="ET443" s="167"/>
      <c r="EU443" s="167"/>
      <c r="EV443" s="167"/>
      <c r="EW443" s="167"/>
      <c r="EX443" s="167"/>
      <c r="EY443" s="167"/>
      <c r="EZ443" s="167"/>
      <c r="FA443" s="167"/>
      <c r="FB443" s="167"/>
      <c r="FC443" s="167"/>
      <c r="FD443" s="167"/>
      <c r="FE443" s="167"/>
      <c r="FF443" s="167"/>
      <c r="FG443" s="167"/>
      <c r="FH443" s="167"/>
      <c r="FI443" s="167"/>
      <c r="FJ443" s="167"/>
      <c r="FK443" s="167"/>
      <c r="FL443" s="167"/>
      <c r="FM443" s="167"/>
      <c r="FN443" s="167"/>
      <c r="FO443" s="167"/>
      <c r="FP443" s="167"/>
      <c r="FQ443" s="167"/>
      <c r="FR443" s="167"/>
      <c r="FS443" s="167"/>
      <c r="FT443" s="167"/>
      <c r="FU443" s="167"/>
      <c r="FV443" s="167"/>
      <c r="FW443" s="167"/>
      <c r="FX443" s="167"/>
      <c r="FY443" s="167"/>
      <c r="FZ443" s="167"/>
      <c r="GA443" s="167"/>
      <c r="GB443" s="167"/>
      <c r="GC443" s="167"/>
      <c r="GD443" s="167"/>
      <c r="GE443" s="167"/>
      <c r="GF443" s="167"/>
      <c r="GG443" s="167"/>
      <c r="GH443" s="167"/>
      <c r="GI443" s="167"/>
      <c r="GJ443" s="167"/>
      <c r="GK443" s="167"/>
      <c r="GL443" s="167"/>
      <c r="GM443" s="167"/>
      <c r="GN443" s="167"/>
      <c r="GO443" s="167"/>
      <c r="GP443" s="167"/>
      <c r="GQ443" s="167"/>
      <c r="GR443" s="167"/>
      <c r="GS443" s="167"/>
      <c r="GT443" s="167"/>
      <c r="GU443" s="167"/>
      <c r="GV443" s="167"/>
      <c r="GW443" s="167"/>
      <c r="GX443" s="167"/>
      <c r="GY443" s="167"/>
      <c r="GZ443" s="167"/>
      <c r="HA443" s="167"/>
      <c r="HB443" s="167"/>
      <c r="HC443" s="167"/>
      <c r="HD443" s="167"/>
      <c r="HE443" s="167"/>
      <c r="HF443" s="167"/>
      <c r="HG443" s="167"/>
      <c r="HH443" s="167"/>
      <c r="HI443" s="167"/>
      <c r="HJ443" s="167"/>
      <c r="HK443" s="167"/>
      <c r="HL443" s="167"/>
      <c r="HM443" s="167"/>
      <c r="HN443" s="167"/>
      <c r="HO443" s="167"/>
      <c r="HP443" s="167"/>
      <c r="HQ443" s="167"/>
      <c r="HR443" s="167"/>
      <c r="HS443" s="167"/>
      <c r="HT443" s="167"/>
      <c r="HU443" s="167"/>
      <c r="HV443" s="167"/>
      <c r="HW443" s="167"/>
      <c r="HX443" s="167"/>
      <c r="HY443" s="167"/>
      <c r="HZ443" s="167"/>
      <c r="IA443" s="167"/>
      <c r="IB443" s="167"/>
    </row>
    <row r="444" spans="1:236" s="124" customFormat="1" ht="15">
      <c r="A444" s="129">
        <v>443</v>
      </c>
      <c r="B444" s="130" t="s">
        <v>1268</v>
      </c>
      <c r="C444" s="137" t="s">
        <v>782</v>
      </c>
      <c r="D444" s="138" t="s">
        <v>2407</v>
      </c>
      <c r="E444" s="138" t="s">
        <v>2408</v>
      </c>
      <c r="F444" s="137" t="s">
        <v>798</v>
      </c>
      <c r="G444" s="133" t="s">
        <v>1270</v>
      </c>
      <c r="H444" s="134" t="s">
        <v>1249</v>
      </c>
      <c r="I444" s="147" t="s">
        <v>2409</v>
      </c>
      <c r="J444" s="137" t="s">
        <v>2410</v>
      </c>
      <c r="K444" s="128">
        <f ca="1" t="shared" si="15"/>
        <v>83</v>
      </c>
      <c r="L444" s="131">
        <v>202103</v>
      </c>
      <c r="M444" s="137" t="s">
        <v>1058</v>
      </c>
      <c r="N444" s="137" t="s">
        <v>799</v>
      </c>
      <c r="O444" s="132">
        <v>1</v>
      </c>
      <c r="P444" s="129">
        <v>315</v>
      </c>
      <c r="Q444" s="129">
        <v>30</v>
      </c>
      <c r="R444" s="129">
        <f t="shared" si="16"/>
        <v>345</v>
      </c>
      <c r="S444" s="129">
        <v>5.6</v>
      </c>
      <c r="T444" s="153">
        <v>15937034769</v>
      </c>
      <c r="U444" s="129" t="s">
        <v>1297</v>
      </c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7"/>
      <c r="BN444" s="167"/>
      <c r="BO444" s="167"/>
      <c r="BP444" s="167"/>
      <c r="BQ444" s="167"/>
      <c r="BR444" s="167"/>
      <c r="BS444" s="167"/>
      <c r="BT444" s="167"/>
      <c r="BU444" s="167"/>
      <c r="BV444" s="167"/>
      <c r="BW444" s="167"/>
      <c r="BX444" s="167"/>
      <c r="BY444" s="167"/>
      <c r="BZ444" s="167"/>
      <c r="CA444" s="167"/>
      <c r="CB444" s="167"/>
      <c r="CC444" s="167"/>
      <c r="CD444" s="167"/>
      <c r="CE444" s="167"/>
      <c r="CF444" s="167"/>
      <c r="CG444" s="167"/>
      <c r="CH444" s="167"/>
      <c r="CI444" s="167"/>
      <c r="CJ444" s="167"/>
      <c r="CK444" s="167"/>
      <c r="CL444" s="167"/>
      <c r="CM444" s="167"/>
      <c r="CN444" s="167"/>
      <c r="CO444" s="167"/>
      <c r="CP444" s="167"/>
      <c r="CQ444" s="167"/>
      <c r="CR444" s="167"/>
      <c r="CS444" s="167"/>
      <c r="CT444" s="167"/>
      <c r="CU444" s="167"/>
      <c r="CV444" s="167"/>
      <c r="CW444" s="167"/>
      <c r="CX444" s="167"/>
      <c r="CY444" s="167"/>
      <c r="CZ444" s="167"/>
      <c r="DA444" s="167"/>
      <c r="DB444" s="167"/>
      <c r="DC444" s="167"/>
      <c r="DD444" s="167"/>
      <c r="DE444" s="167"/>
      <c r="DF444" s="167"/>
      <c r="DG444" s="167"/>
      <c r="DH444" s="167"/>
      <c r="DI444" s="167"/>
      <c r="DJ444" s="167"/>
      <c r="DK444" s="167"/>
      <c r="DL444" s="167"/>
      <c r="DM444" s="167"/>
      <c r="DN444" s="167"/>
      <c r="DO444" s="167"/>
      <c r="DP444" s="167"/>
      <c r="DQ444" s="167"/>
      <c r="DR444" s="167"/>
      <c r="DS444" s="167"/>
      <c r="DT444" s="167"/>
      <c r="DU444" s="167"/>
      <c r="DV444" s="167"/>
      <c r="DW444" s="167"/>
      <c r="DX444" s="167"/>
      <c r="DY444" s="167"/>
      <c r="DZ444" s="167"/>
      <c r="EA444" s="167"/>
      <c r="EB444" s="167"/>
      <c r="EC444" s="167"/>
      <c r="ED444" s="167"/>
      <c r="EE444" s="167"/>
      <c r="EF444" s="167"/>
      <c r="EG444" s="167"/>
      <c r="EH444" s="167"/>
      <c r="EI444" s="167"/>
      <c r="EJ444" s="167"/>
      <c r="EK444" s="167"/>
      <c r="EL444" s="167"/>
      <c r="EM444" s="167"/>
      <c r="EN444" s="167"/>
      <c r="EO444" s="167"/>
      <c r="EP444" s="167"/>
      <c r="EQ444" s="167"/>
      <c r="ER444" s="167"/>
      <c r="ES444" s="167"/>
      <c r="ET444" s="167"/>
      <c r="EU444" s="167"/>
      <c r="EV444" s="167"/>
      <c r="EW444" s="167"/>
      <c r="EX444" s="167"/>
      <c r="EY444" s="167"/>
      <c r="EZ444" s="167"/>
      <c r="FA444" s="167"/>
      <c r="FB444" s="167"/>
      <c r="FC444" s="167"/>
      <c r="FD444" s="167"/>
      <c r="FE444" s="167"/>
      <c r="FF444" s="167"/>
      <c r="FG444" s="167"/>
      <c r="FH444" s="167"/>
      <c r="FI444" s="167"/>
      <c r="FJ444" s="167"/>
      <c r="FK444" s="167"/>
      <c r="FL444" s="167"/>
      <c r="FM444" s="167"/>
      <c r="FN444" s="167"/>
      <c r="FO444" s="167"/>
      <c r="FP444" s="167"/>
      <c r="FQ444" s="167"/>
      <c r="FR444" s="167"/>
      <c r="FS444" s="167"/>
      <c r="FT444" s="167"/>
      <c r="FU444" s="167"/>
      <c r="FV444" s="167"/>
      <c r="FW444" s="167"/>
      <c r="FX444" s="167"/>
      <c r="FY444" s="167"/>
      <c r="FZ444" s="167"/>
      <c r="GA444" s="167"/>
      <c r="GB444" s="167"/>
      <c r="GC444" s="167"/>
      <c r="GD444" s="167"/>
      <c r="GE444" s="167"/>
      <c r="GF444" s="167"/>
      <c r="GG444" s="167"/>
      <c r="GH444" s="167"/>
      <c r="GI444" s="167"/>
      <c r="GJ444" s="167"/>
      <c r="GK444" s="167"/>
      <c r="GL444" s="167"/>
      <c r="GM444" s="167"/>
      <c r="GN444" s="167"/>
      <c r="GO444" s="167"/>
      <c r="GP444" s="167"/>
      <c r="GQ444" s="167"/>
      <c r="GR444" s="167"/>
      <c r="GS444" s="167"/>
      <c r="GT444" s="167"/>
      <c r="GU444" s="167"/>
      <c r="GV444" s="167"/>
      <c r="GW444" s="167"/>
      <c r="GX444" s="167"/>
      <c r="GY444" s="167"/>
      <c r="GZ444" s="167"/>
      <c r="HA444" s="167"/>
      <c r="HB444" s="167"/>
      <c r="HC444" s="167"/>
      <c r="HD444" s="167"/>
      <c r="HE444" s="167"/>
      <c r="HF444" s="167"/>
      <c r="HG444" s="167"/>
      <c r="HH444" s="167"/>
      <c r="HI444" s="167"/>
      <c r="HJ444" s="167"/>
      <c r="HK444" s="167"/>
      <c r="HL444" s="167"/>
      <c r="HM444" s="167"/>
      <c r="HN444" s="167"/>
      <c r="HO444" s="167"/>
      <c r="HP444" s="167"/>
      <c r="HQ444" s="167"/>
      <c r="HR444" s="167"/>
      <c r="HS444" s="167"/>
      <c r="HT444" s="167"/>
      <c r="HU444" s="167"/>
      <c r="HV444" s="167"/>
      <c r="HW444" s="167"/>
      <c r="HX444" s="167"/>
      <c r="HY444" s="167"/>
      <c r="HZ444" s="167"/>
      <c r="IA444" s="167"/>
      <c r="IB444" s="167"/>
    </row>
    <row r="445" spans="1:236" s="124" customFormat="1" ht="14.25">
      <c r="A445" s="129">
        <v>444</v>
      </c>
      <c r="B445" s="129" t="s">
        <v>1268</v>
      </c>
      <c r="C445" s="140" t="s">
        <v>782</v>
      </c>
      <c r="D445" s="140">
        <v>4114800615</v>
      </c>
      <c r="E445" s="140">
        <v>1201042009</v>
      </c>
      <c r="F445" s="140" t="s">
        <v>800</v>
      </c>
      <c r="G445" s="141" t="s">
        <v>1270</v>
      </c>
      <c r="H445" s="134" t="s">
        <v>1249</v>
      </c>
      <c r="I445" s="432" t="s">
        <v>2411</v>
      </c>
      <c r="J445" s="433" t="s">
        <v>2412</v>
      </c>
      <c r="K445" s="128">
        <f ca="1" t="shared" si="15"/>
        <v>57</v>
      </c>
      <c r="L445" s="128">
        <v>202211</v>
      </c>
      <c r="M445" s="140" t="s">
        <v>1956</v>
      </c>
      <c r="N445" s="140" t="s">
        <v>801</v>
      </c>
      <c r="O445" s="129">
        <v>1</v>
      </c>
      <c r="P445" s="129">
        <v>315</v>
      </c>
      <c r="Q445" s="140">
        <v>0</v>
      </c>
      <c r="R445" s="129">
        <f t="shared" si="16"/>
        <v>315</v>
      </c>
      <c r="S445" s="129">
        <v>5.6</v>
      </c>
      <c r="T445" s="140">
        <v>17530263660</v>
      </c>
      <c r="U445" s="129" t="s">
        <v>1041</v>
      </c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7"/>
      <c r="BN445" s="167"/>
      <c r="BO445" s="167"/>
      <c r="BP445" s="167"/>
      <c r="BQ445" s="167"/>
      <c r="BR445" s="167"/>
      <c r="BS445" s="167"/>
      <c r="BT445" s="167"/>
      <c r="BU445" s="167"/>
      <c r="BV445" s="167"/>
      <c r="BW445" s="167"/>
      <c r="BX445" s="167"/>
      <c r="BY445" s="167"/>
      <c r="BZ445" s="167"/>
      <c r="CA445" s="167"/>
      <c r="CB445" s="167"/>
      <c r="CC445" s="167"/>
      <c r="CD445" s="167"/>
      <c r="CE445" s="167"/>
      <c r="CF445" s="167"/>
      <c r="CG445" s="167"/>
      <c r="CH445" s="167"/>
      <c r="CI445" s="167"/>
      <c r="CJ445" s="167"/>
      <c r="CK445" s="167"/>
      <c r="CL445" s="167"/>
      <c r="CM445" s="167"/>
      <c r="CN445" s="167"/>
      <c r="CO445" s="167"/>
      <c r="CP445" s="167"/>
      <c r="CQ445" s="167"/>
      <c r="CR445" s="167"/>
      <c r="CS445" s="167"/>
      <c r="CT445" s="167"/>
      <c r="CU445" s="167"/>
      <c r="CV445" s="167"/>
      <c r="CW445" s="167"/>
      <c r="CX445" s="167"/>
      <c r="CY445" s="167"/>
      <c r="CZ445" s="167"/>
      <c r="DA445" s="167"/>
      <c r="DB445" s="167"/>
      <c r="DC445" s="167"/>
      <c r="DD445" s="167"/>
      <c r="DE445" s="167"/>
      <c r="DF445" s="167"/>
      <c r="DG445" s="167"/>
      <c r="DH445" s="167"/>
      <c r="DI445" s="167"/>
      <c r="DJ445" s="167"/>
      <c r="DK445" s="167"/>
      <c r="DL445" s="167"/>
      <c r="DM445" s="167"/>
      <c r="DN445" s="167"/>
      <c r="DO445" s="167"/>
      <c r="DP445" s="167"/>
      <c r="DQ445" s="167"/>
      <c r="DR445" s="167"/>
      <c r="DS445" s="167"/>
      <c r="DT445" s="167"/>
      <c r="DU445" s="167"/>
      <c r="DV445" s="167"/>
      <c r="DW445" s="167"/>
      <c r="DX445" s="167"/>
      <c r="DY445" s="167"/>
      <c r="DZ445" s="167"/>
      <c r="EA445" s="167"/>
      <c r="EB445" s="167"/>
      <c r="EC445" s="167"/>
      <c r="ED445" s="167"/>
      <c r="EE445" s="167"/>
      <c r="EF445" s="167"/>
      <c r="EG445" s="167"/>
      <c r="EH445" s="167"/>
      <c r="EI445" s="167"/>
      <c r="EJ445" s="167"/>
      <c r="EK445" s="167"/>
      <c r="EL445" s="167"/>
      <c r="EM445" s="167"/>
      <c r="EN445" s="167"/>
      <c r="EO445" s="167"/>
      <c r="EP445" s="167"/>
      <c r="EQ445" s="167"/>
      <c r="ER445" s="167"/>
      <c r="ES445" s="167"/>
      <c r="ET445" s="167"/>
      <c r="EU445" s="167"/>
      <c r="EV445" s="167"/>
      <c r="EW445" s="167"/>
      <c r="EX445" s="167"/>
      <c r="EY445" s="167"/>
      <c r="EZ445" s="167"/>
      <c r="FA445" s="167"/>
      <c r="FB445" s="167"/>
      <c r="FC445" s="167"/>
      <c r="FD445" s="167"/>
      <c r="FE445" s="167"/>
      <c r="FF445" s="167"/>
      <c r="FG445" s="167"/>
      <c r="FH445" s="167"/>
      <c r="FI445" s="167"/>
      <c r="FJ445" s="167"/>
      <c r="FK445" s="167"/>
      <c r="FL445" s="167"/>
      <c r="FM445" s="167"/>
      <c r="FN445" s="167"/>
      <c r="FO445" s="167"/>
      <c r="FP445" s="167"/>
      <c r="FQ445" s="167"/>
      <c r="FR445" s="167"/>
      <c r="FS445" s="167"/>
      <c r="FT445" s="167"/>
      <c r="FU445" s="167"/>
      <c r="FV445" s="167"/>
      <c r="FW445" s="167"/>
      <c r="FX445" s="167"/>
      <c r="FY445" s="167"/>
      <c r="FZ445" s="167"/>
      <c r="GA445" s="167"/>
      <c r="GB445" s="167"/>
      <c r="GC445" s="167"/>
      <c r="GD445" s="167"/>
      <c r="GE445" s="167"/>
      <c r="GF445" s="167"/>
      <c r="GG445" s="167"/>
      <c r="GH445" s="167"/>
      <c r="GI445" s="167"/>
      <c r="GJ445" s="167"/>
      <c r="GK445" s="167"/>
      <c r="GL445" s="167"/>
      <c r="GM445" s="167"/>
      <c r="GN445" s="167"/>
      <c r="GO445" s="167"/>
      <c r="GP445" s="167"/>
      <c r="GQ445" s="167"/>
      <c r="GR445" s="167"/>
      <c r="GS445" s="167"/>
      <c r="GT445" s="167"/>
      <c r="GU445" s="167"/>
      <c r="GV445" s="167"/>
      <c r="GW445" s="167"/>
      <c r="GX445" s="167"/>
      <c r="GY445" s="167"/>
      <c r="GZ445" s="167"/>
      <c r="HA445" s="167"/>
      <c r="HB445" s="167"/>
      <c r="HC445" s="167"/>
      <c r="HD445" s="167"/>
      <c r="HE445" s="167"/>
      <c r="HF445" s="167"/>
      <c r="HG445" s="167"/>
      <c r="HH445" s="167"/>
      <c r="HI445" s="167"/>
      <c r="HJ445" s="167"/>
      <c r="HK445" s="167"/>
      <c r="HL445" s="167"/>
      <c r="HM445" s="167"/>
      <c r="HN445" s="167"/>
      <c r="HO445" s="167"/>
      <c r="HP445" s="167"/>
      <c r="HQ445" s="167"/>
      <c r="HR445" s="167"/>
      <c r="HS445" s="167"/>
      <c r="HT445" s="167"/>
      <c r="HU445" s="167"/>
      <c r="HV445" s="167"/>
      <c r="HW445" s="167"/>
      <c r="HX445" s="167"/>
      <c r="HY445" s="167"/>
      <c r="HZ445" s="167"/>
      <c r="IA445" s="167"/>
      <c r="IB445" s="167"/>
    </row>
    <row r="446" spans="1:236" s="124" customFormat="1" ht="14.25">
      <c r="A446" s="129">
        <v>445</v>
      </c>
      <c r="B446" s="129" t="s">
        <v>1268</v>
      </c>
      <c r="C446" s="140" t="s">
        <v>782</v>
      </c>
      <c r="D446" s="140">
        <v>4114800619</v>
      </c>
      <c r="E446" s="140">
        <v>1201030588</v>
      </c>
      <c r="F446" s="131" t="s">
        <v>802</v>
      </c>
      <c r="G446" s="141" t="s">
        <v>1270</v>
      </c>
      <c r="H446" s="134" t="s">
        <v>1249</v>
      </c>
      <c r="I446" s="432" t="s">
        <v>2413</v>
      </c>
      <c r="J446" s="428" t="s">
        <v>2414</v>
      </c>
      <c r="K446" s="128">
        <f ca="1" t="shared" si="15"/>
        <v>35</v>
      </c>
      <c r="L446" s="128">
        <v>202301</v>
      </c>
      <c r="M446" s="140" t="s">
        <v>2415</v>
      </c>
      <c r="N446" s="140" t="s">
        <v>803</v>
      </c>
      <c r="O446" s="132">
        <v>1</v>
      </c>
      <c r="P446" s="129">
        <v>315</v>
      </c>
      <c r="Q446" s="140">
        <v>0</v>
      </c>
      <c r="R446" s="129">
        <f t="shared" si="16"/>
        <v>315</v>
      </c>
      <c r="S446" s="129">
        <v>5.6</v>
      </c>
      <c r="T446" s="158">
        <v>17724922924</v>
      </c>
      <c r="U446" s="129" t="s">
        <v>1041</v>
      </c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7"/>
      <c r="BN446" s="167"/>
      <c r="BO446" s="167"/>
      <c r="BP446" s="167"/>
      <c r="BQ446" s="167"/>
      <c r="BR446" s="167"/>
      <c r="BS446" s="167"/>
      <c r="BT446" s="167"/>
      <c r="BU446" s="167"/>
      <c r="BV446" s="167"/>
      <c r="BW446" s="167"/>
      <c r="BX446" s="167"/>
      <c r="BY446" s="167"/>
      <c r="BZ446" s="167"/>
      <c r="CA446" s="167"/>
      <c r="CB446" s="167"/>
      <c r="CC446" s="167"/>
      <c r="CD446" s="167"/>
      <c r="CE446" s="167"/>
      <c r="CF446" s="167"/>
      <c r="CG446" s="167"/>
      <c r="CH446" s="167"/>
      <c r="CI446" s="167"/>
      <c r="CJ446" s="167"/>
      <c r="CK446" s="167"/>
      <c r="CL446" s="167"/>
      <c r="CM446" s="167"/>
      <c r="CN446" s="167"/>
      <c r="CO446" s="167"/>
      <c r="CP446" s="167"/>
      <c r="CQ446" s="167"/>
      <c r="CR446" s="167"/>
      <c r="CS446" s="167"/>
      <c r="CT446" s="167"/>
      <c r="CU446" s="167"/>
      <c r="CV446" s="167"/>
      <c r="CW446" s="167"/>
      <c r="CX446" s="167"/>
      <c r="CY446" s="167"/>
      <c r="CZ446" s="167"/>
      <c r="DA446" s="167"/>
      <c r="DB446" s="167"/>
      <c r="DC446" s="167"/>
      <c r="DD446" s="167"/>
      <c r="DE446" s="167"/>
      <c r="DF446" s="167"/>
      <c r="DG446" s="167"/>
      <c r="DH446" s="167"/>
      <c r="DI446" s="167"/>
      <c r="DJ446" s="167"/>
      <c r="DK446" s="167"/>
      <c r="DL446" s="167"/>
      <c r="DM446" s="167"/>
      <c r="DN446" s="167"/>
      <c r="DO446" s="167"/>
      <c r="DP446" s="167"/>
      <c r="DQ446" s="167"/>
      <c r="DR446" s="167"/>
      <c r="DS446" s="167"/>
      <c r="DT446" s="167"/>
      <c r="DU446" s="167"/>
      <c r="DV446" s="167"/>
      <c r="DW446" s="167"/>
      <c r="DX446" s="167"/>
      <c r="DY446" s="167"/>
      <c r="DZ446" s="167"/>
      <c r="EA446" s="167"/>
      <c r="EB446" s="167"/>
      <c r="EC446" s="167"/>
      <c r="ED446" s="167"/>
      <c r="EE446" s="167"/>
      <c r="EF446" s="167"/>
      <c r="EG446" s="167"/>
      <c r="EH446" s="167"/>
      <c r="EI446" s="167"/>
      <c r="EJ446" s="167"/>
      <c r="EK446" s="167"/>
      <c r="EL446" s="167"/>
      <c r="EM446" s="167"/>
      <c r="EN446" s="167"/>
      <c r="EO446" s="167"/>
      <c r="EP446" s="167"/>
      <c r="EQ446" s="167"/>
      <c r="ER446" s="167"/>
      <c r="ES446" s="167"/>
      <c r="ET446" s="167"/>
      <c r="EU446" s="167"/>
      <c r="EV446" s="167"/>
      <c r="EW446" s="167"/>
      <c r="EX446" s="167"/>
      <c r="EY446" s="167"/>
      <c r="EZ446" s="167"/>
      <c r="FA446" s="167"/>
      <c r="FB446" s="167"/>
      <c r="FC446" s="167"/>
      <c r="FD446" s="167"/>
      <c r="FE446" s="167"/>
      <c r="FF446" s="167"/>
      <c r="FG446" s="167"/>
      <c r="FH446" s="167"/>
      <c r="FI446" s="167"/>
      <c r="FJ446" s="167"/>
      <c r="FK446" s="167"/>
      <c r="FL446" s="167"/>
      <c r="FM446" s="167"/>
      <c r="FN446" s="167"/>
      <c r="FO446" s="167"/>
      <c r="FP446" s="167"/>
      <c r="FQ446" s="167"/>
      <c r="FR446" s="167"/>
      <c r="FS446" s="167"/>
      <c r="FT446" s="167"/>
      <c r="FU446" s="167"/>
      <c r="FV446" s="167"/>
      <c r="FW446" s="167"/>
      <c r="FX446" s="167"/>
      <c r="FY446" s="167"/>
      <c r="FZ446" s="167"/>
      <c r="GA446" s="167"/>
      <c r="GB446" s="167"/>
      <c r="GC446" s="167"/>
      <c r="GD446" s="167"/>
      <c r="GE446" s="167"/>
      <c r="GF446" s="167"/>
      <c r="GG446" s="167"/>
      <c r="GH446" s="167"/>
      <c r="GI446" s="167"/>
      <c r="GJ446" s="167"/>
      <c r="GK446" s="167"/>
      <c r="GL446" s="167"/>
      <c r="GM446" s="167"/>
      <c r="GN446" s="167"/>
      <c r="GO446" s="167"/>
      <c r="GP446" s="167"/>
      <c r="GQ446" s="167"/>
      <c r="GR446" s="167"/>
      <c r="GS446" s="167"/>
      <c r="GT446" s="167"/>
      <c r="GU446" s="167"/>
      <c r="GV446" s="167"/>
      <c r="GW446" s="167"/>
      <c r="GX446" s="167"/>
      <c r="GY446" s="167"/>
      <c r="GZ446" s="167"/>
      <c r="HA446" s="167"/>
      <c r="HB446" s="167"/>
      <c r="HC446" s="167"/>
      <c r="HD446" s="167"/>
      <c r="HE446" s="167"/>
      <c r="HF446" s="167"/>
      <c r="HG446" s="167"/>
      <c r="HH446" s="167"/>
      <c r="HI446" s="167"/>
      <c r="HJ446" s="167"/>
      <c r="HK446" s="167"/>
      <c r="HL446" s="167"/>
      <c r="HM446" s="167"/>
      <c r="HN446" s="167"/>
      <c r="HO446" s="167"/>
      <c r="HP446" s="167"/>
      <c r="HQ446" s="167"/>
      <c r="HR446" s="167"/>
      <c r="HS446" s="167"/>
      <c r="HT446" s="167"/>
      <c r="HU446" s="167"/>
      <c r="HV446" s="167"/>
      <c r="HW446" s="167"/>
      <c r="HX446" s="167"/>
      <c r="HY446" s="167"/>
      <c r="HZ446" s="167"/>
      <c r="IA446" s="167"/>
      <c r="IB446" s="167"/>
    </row>
    <row r="447" spans="1:236" s="124" customFormat="1" ht="14.25">
      <c r="A447" s="129">
        <v>446</v>
      </c>
      <c r="B447" s="130" t="s">
        <v>1268</v>
      </c>
      <c r="C447" s="137" t="s">
        <v>782</v>
      </c>
      <c r="D447" s="140"/>
      <c r="E447" s="140"/>
      <c r="F447" s="140" t="s">
        <v>804</v>
      </c>
      <c r="G447" s="141" t="s">
        <v>1270</v>
      </c>
      <c r="H447" s="134" t="s">
        <v>1249</v>
      </c>
      <c r="I447" s="432" t="s">
        <v>2416</v>
      </c>
      <c r="J447" s="434" t="s">
        <v>2417</v>
      </c>
      <c r="K447" s="128">
        <f ca="1" t="shared" si="15"/>
        <v>11</v>
      </c>
      <c r="L447" s="128"/>
      <c r="M447" s="140"/>
      <c r="N447" s="140"/>
      <c r="O447" s="129">
        <v>1</v>
      </c>
      <c r="P447" s="129">
        <v>315</v>
      </c>
      <c r="Q447" s="140">
        <v>0</v>
      </c>
      <c r="R447" s="129">
        <f t="shared" si="16"/>
        <v>315</v>
      </c>
      <c r="S447" s="129"/>
      <c r="T447" s="158"/>
      <c r="U447" s="129" t="s">
        <v>1041</v>
      </c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7"/>
      <c r="BN447" s="167"/>
      <c r="BO447" s="167"/>
      <c r="BP447" s="167"/>
      <c r="BQ447" s="167"/>
      <c r="BR447" s="167"/>
      <c r="BS447" s="167"/>
      <c r="BT447" s="167"/>
      <c r="BU447" s="167"/>
      <c r="BV447" s="167"/>
      <c r="BW447" s="167"/>
      <c r="BX447" s="167"/>
      <c r="BY447" s="167"/>
      <c r="BZ447" s="167"/>
      <c r="CA447" s="167"/>
      <c r="CB447" s="167"/>
      <c r="CC447" s="167"/>
      <c r="CD447" s="167"/>
      <c r="CE447" s="167"/>
      <c r="CF447" s="167"/>
      <c r="CG447" s="167"/>
      <c r="CH447" s="167"/>
      <c r="CI447" s="167"/>
      <c r="CJ447" s="167"/>
      <c r="CK447" s="167"/>
      <c r="CL447" s="167"/>
      <c r="CM447" s="167"/>
      <c r="CN447" s="167"/>
      <c r="CO447" s="167"/>
      <c r="CP447" s="167"/>
      <c r="CQ447" s="167"/>
      <c r="CR447" s="167"/>
      <c r="CS447" s="167"/>
      <c r="CT447" s="167"/>
      <c r="CU447" s="167"/>
      <c r="CV447" s="167"/>
      <c r="CW447" s="167"/>
      <c r="CX447" s="167"/>
      <c r="CY447" s="167"/>
      <c r="CZ447" s="167"/>
      <c r="DA447" s="167"/>
      <c r="DB447" s="167"/>
      <c r="DC447" s="167"/>
      <c r="DD447" s="167"/>
      <c r="DE447" s="167"/>
      <c r="DF447" s="167"/>
      <c r="DG447" s="167"/>
      <c r="DH447" s="167"/>
      <c r="DI447" s="167"/>
      <c r="DJ447" s="167"/>
      <c r="DK447" s="167"/>
      <c r="DL447" s="167"/>
      <c r="DM447" s="167"/>
      <c r="DN447" s="167"/>
      <c r="DO447" s="167"/>
      <c r="DP447" s="167"/>
      <c r="DQ447" s="167"/>
      <c r="DR447" s="167"/>
      <c r="DS447" s="167"/>
      <c r="DT447" s="167"/>
      <c r="DU447" s="167"/>
      <c r="DV447" s="167"/>
      <c r="DW447" s="167"/>
      <c r="DX447" s="167"/>
      <c r="DY447" s="167"/>
      <c r="DZ447" s="167"/>
      <c r="EA447" s="167"/>
      <c r="EB447" s="167"/>
      <c r="EC447" s="167"/>
      <c r="ED447" s="167"/>
      <c r="EE447" s="167"/>
      <c r="EF447" s="167"/>
      <c r="EG447" s="167"/>
      <c r="EH447" s="167"/>
      <c r="EI447" s="167"/>
      <c r="EJ447" s="167"/>
      <c r="EK447" s="167"/>
      <c r="EL447" s="167"/>
      <c r="EM447" s="167"/>
      <c r="EN447" s="167"/>
      <c r="EO447" s="167"/>
      <c r="EP447" s="167"/>
      <c r="EQ447" s="167"/>
      <c r="ER447" s="167"/>
      <c r="ES447" s="167"/>
      <c r="ET447" s="167"/>
      <c r="EU447" s="167"/>
      <c r="EV447" s="167"/>
      <c r="EW447" s="167"/>
      <c r="EX447" s="167"/>
      <c r="EY447" s="167"/>
      <c r="EZ447" s="167"/>
      <c r="FA447" s="167"/>
      <c r="FB447" s="167"/>
      <c r="FC447" s="167"/>
      <c r="FD447" s="167"/>
      <c r="FE447" s="167"/>
      <c r="FF447" s="167"/>
      <c r="FG447" s="167"/>
      <c r="FH447" s="167"/>
      <c r="FI447" s="167"/>
      <c r="FJ447" s="167"/>
      <c r="FK447" s="167"/>
      <c r="FL447" s="167"/>
      <c r="FM447" s="167"/>
      <c r="FN447" s="167"/>
      <c r="FO447" s="167"/>
      <c r="FP447" s="167"/>
      <c r="FQ447" s="167"/>
      <c r="FR447" s="167"/>
      <c r="FS447" s="167"/>
      <c r="FT447" s="167"/>
      <c r="FU447" s="167"/>
      <c r="FV447" s="167"/>
      <c r="FW447" s="167"/>
      <c r="FX447" s="167"/>
      <c r="FY447" s="167"/>
      <c r="FZ447" s="167"/>
      <c r="GA447" s="167"/>
      <c r="GB447" s="167"/>
      <c r="GC447" s="167"/>
      <c r="GD447" s="167"/>
      <c r="GE447" s="167"/>
      <c r="GF447" s="167"/>
      <c r="GG447" s="167"/>
      <c r="GH447" s="167"/>
      <c r="GI447" s="167"/>
      <c r="GJ447" s="167"/>
      <c r="GK447" s="167"/>
      <c r="GL447" s="167"/>
      <c r="GM447" s="167"/>
      <c r="GN447" s="167"/>
      <c r="GO447" s="167"/>
      <c r="GP447" s="167"/>
      <c r="GQ447" s="167"/>
      <c r="GR447" s="167"/>
      <c r="GS447" s="167"/>
      <c r="GT447" s="167"/>
      <c r="GU447" s="167"/>
      <c r="GV447" s="167"/>
      <c r="GW447" s="167"/>
      <c r="GX447" s="167"/>
      <c r="GY447" s="167"/>
      <c r="GZ447" s="167"/>
      <c r="HA447" s="167"/>
      <c r="HB447" s="167"/>
      <c r="HC447" s="167"/>
      <c r="HD447" s="167"/>
      <c r="HE447" s="167"/>
      <c r="HF447" s="167"/>
      <c r="HG447" s="167"/>
      <c r="HH447" s="167"/>
      <c r="HI447" s="167"/>
      <c r="HJ447" s="167"/>
      <c r="HK447" s="167"/>
      <c r="HL447" s="167"/>
      <c r="HM447" s="167"/>
      <c r="HN447" s="167"/>
      <c r="HO447" s="167"/>
      <c r="HP447" s="167"/>
      <c r="HQ447" s="167"/>
      <c r="HR447" s="167"/>
      <c r="HS447" s="167"/>
      <c r="HT447" s="167"/>
      <c r="HU447" s="167"/>
      <c r="HV447" s="167"/>
      <c r="HW447" s="167"/>
      <c r="HX447" s="167"/>
      <c r="HY447" s="167"/>
      <c r="HZ447" s="167"/>
      <c r="IA447" s="167"/>
      <c r="IB447" s="167"/>
    </row>
    <row r="448" spans="1:236" s="124" customFormat="1" ht="14.25">
      <c r="A448" s="129">
        <v>447</v>
      </c>
      <c r="B448" s="129" t="s">
        <v>1268</v>
      </c>
      <c r="C448" s="137" t="s">
        <v>782</v>
      </c>
      <c r="D448" s="140">
        <v>4114800628</v>
      </c>
      <c r="E448" s="140">
        <v>1201020914</v>
      </c>
      <c r="F448" s="131" t="s">
        <v>805</v>
      </c>
      <c r="G448" s="141" t="s">
        <v>1270</v>
      </c>
      <c r="H448" s="134" t="s">
        <v>1249</v>
      </c>
      <c r="I448" s="432" t="s">
        <v>2418</v>
      </c>
      <c r="J448" s="131" t="s">
        <v>2419</v>
      </c>
      <c r="K448" s="128">
        <f ca="1" t="shared" si="15"/>
        <v>40</v>
      </c>
      <c r="L448" s="128">
        <v>202303</v>
      </c>
      <c r="M448" s="140" t="s">
        <v>1956</v>
      </c>
      <c r="N448" s="140" t="s">
        <v>806</v>
      </c>
      <c r="O448" s="132">
        <v>1</v>
      </c>
      <c r="P448" s="129">
        <v>315</v>
      </c>
      <c r="Q448" s="140">
        <v>0</v>
      </c>
      <c r="R448" s="129">
        <f t="shared" si="16"/>
        <v>315</v>
      </c>
      <c r="S448" s="129">
        <v>5.6</v>
      </c>
      <c r="T448" s="11">
        <v>13460121893</v>
      </c>
      <c r="U448" s="129" t="s">
        <v>1041</v>
      </c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7"/>
      <c r="BN448" s="167"/>
      <c r="BO448" s="167"/>
      <c r="BP448" s="167"/>
      <c r="BQ448" s="167"/>
      <c r="BR448" s="167"/>
      <c r="BS448" s="167"/>
      <c r="BT448" s="167"/>
      <c r="BU448" s="167"/>
      <c r="BV448" s="167"/>
      <c r="BW448" s="167"/>
      <c r="BX448" s="167"/>
      <c r="BY448" s="167"/>
      <c r="BZ448" s="167"/>
      <c r="CA448" s="167"/>
      <c r="CB448" s="167"/>
      <c r="CC448" s="167"/>
      <c r="CD448" s="167"/>
      <c r="CE448" s="167"/>
      <c r="CF448" s="167"/>
      <c r="CG448" s="167"/>
      <c r="CH448" s="167"/>
      <c r="CI448" s="167"/>
      <c r="CJ448" s="167"/>
      <c r="CK448" s="167"/>
      <c r="CL448" s="167"/>
      <c r="CM448" s="167"/>
      <c r="CN448" s="167"/>
      <c r="CO448" s="167"/>
      <c r="CP448" s="167"/>
      <c r="CQ448" s="167"/>
      <c r="CR448" s="167"/>
      <c r="CS448" s="167"/>
      <c r="CT448" s="167"/>
      <c r="CU448" s="167"/>
      <c r="CV448" s="167"/>
      <c r="CW448" s="167"/>
      <c r="CX448" s="167"/>
      <c r="CY448" s="167"/>
      <c r="CZ448" s="167"/>
      <c r="DA448" s="167"/>
      <c r="DB448" s="167"/>
      <c r="DC448" s="167"/>
      <c r="DD448" s="167"/>
      <c r="DE448" s="167"/>
      <c r="DF448" s="167"/>
      <c r="DG448" s="167"/>
      <c r="DH448" s="167"/>
      <c r="DI448" s="167"/>
      <c r="DJ448" s="167"/>
      <c r="DK448" s="167"/>
      <c r="DL448" s="167"/>
      <c r="DM448" s="167"/>
      <c r="DN448" s="167"/>
      <c r="DO448" s="167"/>
      <c r="DP448" s="167"/>
      <c r="DQ448" s="167"/>
      <c r="DR448" s="167"/>
      <c r="DS448" s="167"/>
      <c r="DT448" s="167"/>
      <c r="DU448" s="167"/>
      <c r="DV448" s="167"/>
      <c r="DW448" s="167"/>
      <c r="DX448" s="167"/>
      <c r="DY448" s="167"/>
      <c r="DZ448" s="167"/>
      <c r="EA448" s="167"/>
      <c r="EB448" s="167"/>
      <c r="EC448" s="167"/>
      <c r="ED448" s="167"/>
      <c r="EE448" s="167"/>
      <c r="EF448" s="167"/>
      <c r="EG448" s="167"/>
      <c r="EH448" s="167"/>
      <c r="EI448" s="167"/>
      <c r="EJ448" s="167"/>
      <c r="EK448" s="167"/>
      <c r="EL448" s="167"/>
      <c r="EM448" s="167"/>
      <c r="EN448" s="167"/>
      <c r="EO448" s="167"/>
      <c r="EP448" s="167"/>
      <c r="EQ448" s="167"/>
      <c r="ER448" s="167"/>
      <c r="ES448" s="167"/>
      <c r="ET448" s="167"/>
      <c r="EU448" s="167"/>
      <c r="EV448" s="167"/>
      <c r="EW448" s="167"/>
      <c r="EX448" s="167"/>
      <c r="EY448" s="167"/>
      <c r="EZ448" s="167"/>
      <c r="FA448" s="167"/>
      <c r="FB448" s="167"/>
      <c r="FC448" s="167"/>
      <c r="FD448" s="167"/>
      <c r="FE448" s="167"/>
      <c r="FF448" s="167"/>
      <c r="FG448" s="167"/>
      <c r="FH448" s="167"/>
      <c r="FI448" s="167"/>
      <c r="FJ448" s="167"/>
      <c r="FK448" s="167"/>
      <c r="FL448" s="167"/>
      <c r="FM448" s="167"/>
      <c r="FN448" s="167"/>
      <c r="FO448" s="167"/>
      <c r="FP448" s="167"/>
      <c r="FQ448" s="167"/>
      <c r="FR448" s="167"/>
      <c r="FS448" s="167"/>
      <c r="FT448" s="167"/>
      <c r="FU448" s="167"/>
      <c r="FV448" s="167"/>
      <c r="FW448" s="167"/>
      <c r="FX448" s="167"/>
      <c r="FY448" s="167"/>
      <c r="FZ448" s="167"/>
      <c r="GA448" s="167"/>
      <c r="GB448" s="167"/>
      <c r="GC448" s="167"/>
      <c r="GD448" s="167"/>
      <c r="GE448" s="167"/>
      <c r="GF448" s="167"/>
      <c r="GG448" s="167"/>
      <c r="GH448" s="167"/>
      <c r="GI448" s="167"/>
      <c r="GJ448" s="167"/>
      <c r="GK448" s="167"/>
      <c r="GL448" s="167"/>
      <c r="GM448" s="167"/>
      <c r="GN448" s="167"/>
      <c r="GO448" s="167"/>
      <c r="GP448" s="167"/>
      <c r="GQ448" s="167"/>
      <c r="GR448" s="167"/>
      <c r="GS448" s="167"/>
      <c r="GT448" s="167"/>
      <c r="GU448" s="167"/>
      <c r="GV448" s="167"/>
      <c r="GW448" s="167"/>
      <c r="GX448" s="167"/>
      <c r="GY448" s="167"/>
      <c r="GZ448" s="167"/>
      <c r="HA448" s="167"/>
      <c r="HB448" s="167"/>
      <c r="HC448" s="167"/>
      <c r="HD448" s="167"/>
      <c r="HE448" s="167"/>
      <c r="HF448" s="167"/>
      <c r="HG448" s="167"/>
      <c r="HH448" s="167"/>
      <c r="HI448" s="167"/>
      <c r="HJ448" s="167"/>
      <c r="HK448" s="167"/>
      <c r="HL448" s="167"/>
      <c r="HM448" s="167"/>
      <c r="HN448" s="167"/>
      <c r="HO448" s="167"/>
      <c r="HP448" s="167"/>
      <c r="HQ448" s="167"/>
      <c r="HR448" s="167"/>
      <c r="HS448" s="167"/>
      <c r="HT448" s="167"/>
      <c r="HU448" s="167"/>
      <c r="HV448" s="167"/>
      <c r="HW448" s="167"/>
      <c r="HX448" s="167"/>
      <c r="HY448" s="167"/>
      <c r="HZ448" s="167"/>
      <c r="IA448" s="167"/>
      <c r="IB448" s="167"/>
    </row>
    <row r="449" spans="1:236" s="124" customFormat="1" ht="14.25">
      <c r="A449" s="129">
        <v>448</v>
      </c>
      <c r="B449" s="129" t="s">
        <v>1268</v>
      </c>
      <c r="C449" s="132" t="s">
        <v>782</v>
      </c>
      <c r="D449" s="140">
        <v>4114800641</v>
      </c>
      <c r="E449" s="140">
        <v>2101725611</v>
      </c>
      <c r="F449" s="132" t="s">
        <v>807</v>
      </c>
      <c r="G449" s="141" t="s">
        <v>1270</v>
      </c>
      <c r="H449" s="142" t="s">
        <v>1249</v>
      </c>
      <c r="I449" s="432" t="s">
        <v>2420</v>
      </c>
      <c r="J449" s="435" t="s">
        <v>2421</v>
      </c>
      <c r="K449" s="128">
        <f ca="1" t="shared" si="15"/>
        <v>68</v>
      </c>
      <c r="L449" s="128">
        <v>202305</v>
      </c>
      <c r="M449" s="140" t="s">
        <v>2422</v>
      </c>
      <c r="N449" s="140" t="s">
        <v>808</v>
      </c>
      <c r="O449" s="129">
        <v>1</v>
      </c>
      <c r="P449" s="129">
        <v>315</v>
      </c>
      <c r="Q449" s="140">
        <v>0</v>
      </c>
      <c r="R449" s="129">
        <f t="shared" si="16"/>
        <v>315</v>
      </c>
      <c r="S449" s="129">
        <v>5.6</v>
      </c>
      <c r="T449" s="154">
        <v>13319235760</v>
      </c>
      <c r="U449" s="129" t="s">
        <v>1041</v>
      </c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7"/>
      <c r="BN449" s="167"/>
      <c r="BO449" s="167"/>
      <c r="BP449" s="167"/>
      <c r="BQ449" s="167"/>
      <c r="BR449" s="167"/>
      <c r="BS449" s="167"/>
      <c r="BT449" s="167"/>
      <c r="BU449" s="167"/>
      <c r="BV449" s="167"/>
      <c r="BW449" s="167"/>
      <c r="BX449" s="167"/>
      <c r="BY449" s="167"/>
      <c r="BZ449" s="167"/>
      <c r="CA449" s="167"/>
      <c r="CB449" s="167"/>
      <c r="CC449" s="167"/>
      <c r="CD449" s="167"/>
      <c r="CE449" s="167"/>
      <c r="CF449" s="167"/>
      <c r="CG449" s="167"/>
      <c r="CH449" s="167"/>
      <c r="CI449" s="167"/>
      <c r="CJ449" s="167"/>
      <c r="CK449" s="167"/>
      <c r="CL449" s="167"/>
      <c r="CM449" s="167"/>
      <c r="CN449" s="167"/>
      <c r="CO449" s="167"/>
      <c r="CP449" s="167"/>
      <c r="CQ449" s="167"/>
      <c r="CR449" s="167"/>
      <c r="CS449" s="167"/>
      <c r="CT449" s="167"/>
      <c r="CU449" s="167"/>
      <c r="CV449" s="167"/>
      <c r="CW449" s="167"/>
      <c r="CX449" s="167"/>
      <c r="CY449" s="167"/>
      <c r="CZ449" s="167"/>
      <c r="DA449" s="167"/>
      <c r="DB449" s="167"/>
      <c r="DC449" s="167"/>
      <c r="DD449" s="167"/>
      <c r="DE449" s="167"/>
      <c r="DF449" s="167"/>
      <c r="DG449" s="167"/>
      <c r="DH449" s="167"/>
      <c r="DI449" s="167"/>
      <c r="DJ449" s="167"/>
      <c r="DK449" s="167"/>
      <c r="DL449" s="167"/>
      <c r="DM449" s="167"/>
      <c r="DN449" s="167"/>
      <c r="DO449" s="167"/>
      <c r="DP449" s="167"/>
      <c r="DQ449" s="167"/>
      <c r="DR449" s="167"/>
      <c r="DS449" s="167"/>
      <c r="DT449" s="167"/>
      <c r="DU449" s="167"/>
      <c r="DV449" s="167"/>
      <c r="DW449" s="167"/>
      <c r="DX449" s="167"/>
      <c r="DY449" s="167"/>
      <c r="DZ449" s="167"/>
      <c r="EA449" s="167"/>
      <c r="EB449" s="167"/>
      <c r="EC449" s="167"/>
      <c r="ED449" s="167"/>
      <c r="EE449" s="167"/>
      <c r="EF449" s="167"/>
      <c r="EG449" s="167"/>
      <c r="EH449" s="167"/>
      <c r="EI449" s="167"/>
      <c r="EJ449" s="167"/>
      <c r="EK449" s="167"/>
      <c r="EL449" s="167"/>
      <c r="EM449" s="167"/>
      <c r="EN449" s="167"/>
      <c r="EO449" s="167"/>
      <c r="EP449" s="167"/>
      <c r="EQ449" s="167"/>
      <c r="ER449" s="167"/>
      <c r="ES449" s="167"/>
      <c r="ET449" s="167"/>
      <c r="EU449" s="167"/>
      <c r="EV449" s="167"/>
      <c r="EW449" s="167"/>
      <c r="EX449" s="167"/>
      <c r="EY449" s="167"/>
      <c r="EZ449" s="167"/>
      <c r="FA449" s="167"/>
      <c r="FB449" s="167"/>
      <c r="FC449" s="167"/>
      <c r="FD449" s="167"/>
      <c r="FE449" s="167"/>
      <c r="FF449" s="167"/>
      <c r="FG449" s="167"/>
      <c r="FH449" s="167"/>
      <c r="FI449" s="167"/>
      <c r="FJ449" s="167"/>
      <c r="FK449" s="167"/>
      <c r="FL449" s="167"/>
      <c r="FM449" s="167"/>
      <c r="FN449" s="167"/>
      <c r="FO449" s="167"/>
      <c r="FP449" s="167"/>
      <c r="FQ449" s="167"/>
      <c r="FR449" s="167"/>
      <c r="FS449" s="167"/>
      <c r="FT449" s="167"/>
      <c r="FU449" s="167"/>
      <c r="FV449" s="167"/>
      <c r="FW449" s="167"/>
      <c r="FX449" s="167"/>
      <c r="FY449" s="167"/>
      <c r="FZ449" s="167"/>
      <c r="GA449" s="167"/>
      <c r="GB449" s="167"/>
      <c r="GC449" s="167"/>
      <c r="GD449" s="167"/>
      <c r="GE449" s="167"/>
      <c r="GF449" s="167"/>
      <c r="GG449" s="167"/>
      <c r="GH449" s="167"/>
      <c r="GI449" s="167"/>
      <c r="GJ449" s="167"/>
      <c r="GK449" s="167"/>
      <c r="GL449" s="167"/>
      <c r="GM449" s="167"/>
      <c r="GN449" s="167"/>
      <c r="GO449" s="167"/>
      <c r="GP449" s="167"/>
      <c r="GQ449" s="167"/>
      <c r="GR449" s="167"/>
      <c r="GS449" s="167"/>
      <c r="GT449" s="167"/>
      <c r="GU449" s="167"/>
      <c r="GV449" s="167"/>
      <c r="GW449" s="167"/>
      <c r="GX449" s="167"/>
      <c r="GY449" s="167"/>
      <c r="GZ449" s="167"/>
      <c r="HA449" s="167"/>
      <c r="HB449" s="167"/>
      <c r="HC449" s="167"/>
      <c r="HD449" s="167"/>
      <c r="HE449" s="167"/>
      <c r="HF449" s="167"/>
      <c r="HG449" s="167"/>
      <c r="HH449" s="167"/>
      <c r="HI449" s="167"/>
      <c r="HJ449" s="167"/>
      <c r="HK449" s="167"/>
      <c r="HL449" s="167"/>
      <c r="HM449" s="167"/>
      <c r="HN449" s="167"/>
      <c r="HO449" s="167"/>
      <c r="HP449" s="167"/>
      <c r="HQ449" s="167"/>
      <c r="HR449" s="167"/>
      <c r="HS449" s="167"/>
      <c r="HT449" s="167"/>
      <c r="HU449" s="167"/>
      <c r="HV449" s="167"/>
      <c r="HW449" s="167"/>
      <c r="HX449" s="167"/>
      <c r="HY449" s="167"/>
      <c r="HZ449" s="167"/>
      <c r="IA449" s="167"/>
      <c r="IB449" s="167"/>
    </row>
    <row r="450" spans="1:236" s="124" customFormat="1" ht="14.25">
      <c r="A450" s="129">
        <v>449</v>
      </c>
      <c r="B450" s="129" t="s">
        <v>1268</v>
      </c>
      <c r="C450" s="132" t="s">
        <v>782</v>
      </c>
      <c r="D450" s="140">
        <v>4114800642</v>
      </c>
      <c r="E450" s="140">
        <v>2101279784</v>
      </c>
      <c r="F450" s="132" t="s">
        <v>809</v>
      </c>
      <c r="G450" s="141" t="s">
        <v>1270</v>
      </c>
      <c r="H450" s="142" t="s">
        <v>1249</v>
      </c>
      <c r="I450" s="432" t="s">
        <v>2423</v>
      </c>
      <c r="J450" s="435" t="s">
        <v>2424</v>
      </c>
      <c r="K450" s="128">
        <f ca="1">IF(J450&lt;&gt;"",DATEDIF(TEXT((LEN(J450)=15)*19&amp;MID(J450,7,6+(LEN(J450)=18)*2),"#-00-00"),TODAY(),"y"),)</f>
        <v>67</v>
      </c>
      <c r="L450" s="128">
        <v>202305</v>
      </c>
      <c r="M450" s="140" t="s">
        <v>1277</v>
      </c>
      <c r="N450" s="140" t="s">
        <v>810</v>
      </c>
      <c r="O450" s="132">
        <v>1</v>
      </c>
      <c r="P450" s="129">
        <v>315</v>
      </c>
      <c r="Q450" s="140">
        <v>0</v>
      </c>
      <c r="R450" s="129">
        <f t="shared" si="16"/>
        <v>315</v>
      </c>
      <c r="S450" s="129">
        <v>5.6</v>
      </c>
      <c r="T450" s="154">
        <v>13203977748</v>
      </c>
      <c r="U450" s="129" t="s">
        <v>1041</v>
      </c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7"/>
      <c r="BN450" s="167"/>
      <c r="BO450" s="167"/>
      <c r="BP450" s="167"/>
      <c r="BQ450" s="167"/>
      <c r="BR450" s="167"/>
      <c r="BS450" s="167"/>
      <c r="BT450" s="167"/>
      <c r="BU450" s="167"/>
      <c r="BV450" s="167"/>
      <c r="BW450" s="167"/>
      <c r="BX450" s="167"/>
      <c r="BY450" s="167"/>
      <c r="BZ450" s="167"/>
      <c r="CA450" s="167"/>
      <c r="CB450" s="167"/>
      <c r="CC450" s="167"/>
      <c r="CD450" s="167"/>
      <c r="CE450" s="167"/>
      <c r="CF450" s="167"/>
      <c r="CG450" s="167"/>
      <c r="CH450" s="167"/>
      <c r="CI450" s="167"/>
      <c r="CJ450" s="167"/>
      <c r="CK450" s="167"/>
      <c r="CL450" s="167"/>
      <c r="CM450" s="167"/>
      <c r="CN450" s="167"/>
      <c r="CO450" s="167"/>
      <c r="CP450" s="167"/>
      <c r="CQ450" s="167"/>
      <c r="CR450" s="167"/>
      <c r="CS450" s="167"/>
      <c r="CT450" s="167"/>
      <c r="CU450" s="167"/>
      <c r="CV450" s="167"/>
      <c r="CW450" s="167"/>
      <c r="CX450" s="167"/>
      <c r="CY450" s="167"/>
      <c r="CZ450" s="167"/>
      <c r="DA450" s="167"/>
      <c r="DB450" s="167"/>
      <c r="DC450" s="167"/>
      <c r="DD450" s="167"/>
      <c r="DE450" s="167"/>
      <c r="DF450" s="167"/>
      <c r="DG450" s="167"/>
      <c r="DH450" s="167"/>
      <c r="DI450" s="167"/>
      <c r="DJ450" s="167"/>
      <c r="DK450" s="167"/>
      <c r="DL450" s="167"/>
      <c r="DM450" s="167"/>
      <c r="DN450" s="167"/>
      <c r="DO450" s="167"/>
      <c r="DP450" s="167"/>
      <c r="DQ450" s="167"/>
      <c r="DR450" s="167"/>
      <c r="DS450" s="167"/>
      <c r="DT450" s="167"/>
      <c r="DU450" s="167"/>
      <c r="DV450" s="167"/>
      <c r="DW450" s="167"/>
      <c r="DX450" s="167"/>
      <c r="DY450" s="167"/>
      <c r="DZ450" s="167"/>
      <c r="EA450" s="167"/>
      <c r="EB450" s="167"/>
      <c r="EC450" s="167"/>
      <c r="ED450" s="167"/>
      <c r="EE450" s="167"/>
      <c r="EF450" s="167"/>
      <c r="EG450" s="167"/>
      <c r="EH450" s="167"/>
      <c r="EI450" s="167"/>
      <c r="EJ450" s="167"/>
      <c r="EK450" s="167"/>
      <c r="EL450" s="167"/>
      <c r="EM450" s="167"/>
      <c r="EN450" s="167"/>
      <c r="EO450" s="167"/>
      <c r="EP450" s="167"/>
      <c r="EQ450" s="167"/>
      <c r="ER450" s="167"/>
      <c r="ES450" s="167"/>
      <c r="ET450" s="167"/>
      <c r="EU450" s="167"/>
      <c r="EV450" s="167"/>
      <c r="EW450" s="167"/>
      <c r="EX450" s="167"/>
      <c r="EY450" s="167"/>
      <c r="EZ450" s="167"/>
      <c r="FA450" s="167"/>
      <c r="FB450" s="167"/>
      <c r="FC450" s="167"/>
      <c r="FD450" s="167"/>
      <c r="FE450" s="167"/>
      <c r="FF450" s="167"/>
      <c r="FG450" s="167"/>
      <c r="FH450" s="167"/>
      <c r="FI450" s="167"/>
      <c r="FJ450" s="167"/>
      <c r="FK450" s="167"/>
      <c r="FL450" s="167"/>
      <c r="FM450" s="167"/>
      <c r="FN450" s="167"/>
      <c r="FO450" s="167"/>
      <c r="FP450" s="167"/>
      <c r="FQ450" s="167"/>
      <c r="FR450" s="167"/>
      <c r="FS450" s="167"/>
      <c r="FT450" s="167"/>
      <c r="FU450" s="167"/>
      <c r="FV450" s="167"/>
      <c r="FW450" s="167"/>
      <c r="FX450" s="167"/>
      <c r="FY450" s="167"/>
      <c r="FZ450" s="167"/>
      <c r="GA450" s="167"/>
      <c r="GB450" s="167"/>
      <c r="GC450" s="167"/>
      <c r="GD450" s="167"/>
      <c r="GE450" s="167"/>
      <c r="GF450" s="167"/>
      <c r="GG450" s="167"/>
      <c r="GH450" s="167"/>
      <c r="GI450" s="167"/>
      <c r="GJ450" s="167"/>
      <c r="GK450" s="167"/>
      <c r="GL450" s="167"/>
      <c r="GM450" s="167"/>
      <c r="GN450" s="167"/>
      <c r="GO450" s="167"/>
      <c r="GP450" s="167"/>
      <c r="GQ450" s="167"/>
      <c r="GR450" s="167"/>
      <c r="GS450" s="167"/>
      <c r="GT450" s="167"/>
      <c r="GU450" s="167"/>
      <c r="GV450" s="167"/>
      <c r="GW450" s="167"/>
      <c r="GX450" s="167"/>
      <c r="GY450" s="167"/>
      <c r="GZ450" s="167"/>
      <c r="HA450" s="167"/>
      <c r="HB450" s="167"/>
      <c r="HC450" s="167"/>
      <c r="HD450" s="167"/>
      <c r="HE450" s="167"/>
      <c r="HF450" s="167"/>
      <c r="HG450" s="167"/>
      <c r="HH450" s="167"/>
      <c r="HI450" s="167"/>
      <c r="HJ450" s="167"/>
      <c r="HK450" s="167"/>
      <c r="HL450" s="167"/>
      <c r="HM450" s="167"/>
      <c r="HN450" s="167"/>
      <c r="HO450" s="167"/>
      <c r="HP450" s="167"/>
      <c r="HQ450" s="167"/>
      <c r="HR450" s="167"/>
      <c r="HS450" s="167"/>
      <c r="HT450" s="167"/>
      <c r="HU450" s="167"/>
      <c r="HV450" s="167"/>
      <c r="HW450" s="167"/>
      <c r="HX450" s="167"/>
      <c r="HY450" s="167"/>
      <c r="HZ450" s="167"/>
      <c r="IA450" s="167"/>
      <c r="IB450" s="167"/>
    </row>
    <row r="451" spans="1:236" s="124" customFormat="1" ht="14.25">
      <c r="A451" s="129"/>
      <c r="B451" s="129"/>
      <c r="C451" s="132"/>
      <c r="D451" s="132"/>
      <c r="E451" s="132"/>
      <c r="F451" s="141"/>
      <c r="G451" s="141"/>
      <c r="H451" s="134"/>
      <c r="I451" s="168"/>
      <c r="J451" s="128"/>
      <c r="K451" s="132"/>
      <c r="L451" s="128"/>
      <c r="M451" s="132"/>
      <c r="N451" s="132"/>
      <c r="O451" s="129">
        <f aca="true" t="shared" si="17" ref="O451:S451">SUM(O2:O450)</f>
        <v>449</v>
      </c>
      <c r="P451" s="129">
        <f t="shared" si="17"/>
        <v>141435</v>
      </c>
      <c r="Q451" s="129">
        <f t="shared" si="17"/>
        <v>390</v>
      </c>
      <c r="R451" s="129">
        <f t="shared" si="17"/>
        <v>141825</v>
      </c>
      <c r="S451" s="129">
        <f t="shared" si="17"/>
        <v>1926.3999999999883</v>
      </c>
      <c r="T451" s="148"/>
      <c r="U451" s="132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  <c r="BC451" s="121"/>
      <c r="BD451" s="121"/>
      <c r="BE451" s="121"/>
      <c r="BF451" s="121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21"/>
      <c r="BS451" s="121"/>
      <c r="BT451" s="121"/>
      <c r="BU451" s="121"/>
      <c r="BV451" s="121"/>
      <c r="BW451" s="121"/>
      <c r="BX451" s="121"/>
      <c r="BY451" s="121"/>
      <c r="BZ451" s="121"/>
      <c r="CA451" s="121"/>
      <c r="CB451" s="121"/>
      <c r="CC451" s="121"/>
      <c r="CD451" s="121"/>
      <c r="CE451" s="121"/>
      <c r="CF451" s="121"/>
      <c r="CG451" s="121"/>
      <c r="CH451" s="121"/>
      <c r="CI451" s="121"/>
      <c r="CJ451" s="121"/>
      <c r="CK451" s="121"/>
      <c r="CL451" s="121"/>
      <c r="CM451" s="121"/>
      <c r="CN451" s="121"/>
      <c r="CO451" s="121"/>
      <c r="CP451" s="121"/>
      <c r="CQ451" s="121"/>
      <c r="CR451" s="121"/>
      <c r="CS451" s="121"/>
      <c r="CT451" s="121"/>
      <c r="CU451" s="121"/>
      <c r="CV451" s="121"/>
      <c r="CW451" s="121"/>
      <c r="CX451" s="121"/>
      <c r="CY451" s="121"/>
      <c r="CZ451" s="121"/>
      <c r="DA451" s="121"/>
      <c r="DB451" s="121"/>
      <c r="DC451" s="121"/>
      <c r="DD451" s="121"/>
      <c r="DE451" s="121"/>
      <c r="DF451" s="121"/>
      <c r="DG451" s="121"/>
      <c r="DH451" s="121"/>
      <c r="DI451" s="121"/>
      <c r="DJ451" s="121"/>
      <c r="DK451" s="121"/>
      <c r="DL451" s="121"/>
      <c r="DM451" s="121"/>
      <c r="DN451" s="121"/>
      <c r="DO451" s="121"/>
      <c r="DP451" s="121"/>
      <c r="DQ451" s="121"/>
      <c r="DR451" s="121"/>
      <c r="DS451" s="121"/>
      <c r="DT451" s="121"/>
      <c r="DU451" s="121"/>
      <c r="DV451" s="121"/>
      <c r="DW451" s="121"/>
      <c r="DX451" s="121"/>
      <c r="DY451" s="121"/>
      <c r="DZ451" s="121"/>
      <c r="EA451" s="121"/>
      <c r="EB451" s="121"/>
      <c r="EC451" s="121"/>
      <c r="ED451" s="121"/>
      <c r="EE451" s="121"/>
      <c r="EF451" s="121"/>
      <c r="EG451" s="121"/>
      <c r="EH451" s="121"/>
      <c r="EI451" s="121"/>
      <c r="EJ451" s="121"/>
      <c r="EK451" s="121"/>
      <c r="EL451" s="121"/>
      <c r="EM451" s="121"/>
      <c r="EN451" s="121"/>
      <c r="EO451" s="121"/>
      <c r="EP451" s="121"/>
      <c r="EQ451" s="121"/>
      <c r="ER451" s="121"/>
      <c r="ES451" s="121"/>
      <c r="ET451" s="121"/>
      <c r="EU451" s="121"/>
      <c r="EV451" s="121"/>
      <c r="EW451" s="121"/>
      <c r="EX451" s="121"/>
      <c r="EY451" s="121"/>
      <c r="EZ451" s="121"/>
      <c r="FA451" s="121"/>
      <c r="FB451" s="121"/>
      <c r="FC451" s="121"/>
      <c r="FD451" s="121"/>
      <c r="FE451" s="121"/>
      <c r="FF451" s="121"/>
      <c r="FG451" s="121"/>
      <c r="FH451" s="121"/>
      <c r="FI451" s="121"/>
      <c r="FJ451" s="121"/>
      <c r="FK451" s="121"/>
      <c r="FL451" s="121"/>
      <c r="FM451" s="121"/>
      <c r="FN451" s="121"/>
      <c r="FO451" s="121"/>
      <c r="FP451" s="121"/>
      <c r="FQ451" s="121"/>
      <c r="FR451" s="121"/>
      <c r="FS451" s="121"/>
      <c r="FT451" s="121"/>
      <c r="FU451" s="121"/>
      <c r="FV451" s="121"/>
      <c r="FW451" s="121"/>
      <c r="FX451" s="121"/>
      <c r="FY451" s="121"/>
      <c r="FZ451" s="121"/>
      <c r="GA451" s="121"/>
      <c r="GB451" s="121"/>
      <c r="GC451" s="121"/>
      <c r="GD451" s="121"/>
      <c r="GE451" s="121"/>
      <c r="GF451" s="121"/>
      <c r="GG451" s="121"/>
      <c r="GH451" s="121"/>
      <c r="GI451" s="121"/>
      <c r="GJ451" s="121"/>
      <c r="GK451" s="121"/>
      <c r="GL451" s="121"/>
      <c r="GM451" s="121"/>
      <c r="GN451" s="121"/>
      <c r="GO451" s="121"/>
      <c r="GP451" s="121"/>
      <c r="GQ451" s="121"/>
      <c r="GR451" s="121"/>
      <c r="GS451" s="121"/>
      <c r="GT451" s="121"/>
      <c r="GU451" s="121"/>
      <c r="GV451" s="121"/>
      <c r="GW451" s="121"/>
      <c r="GX451" s="121"/>
      <c r="GY451" s="121"/>
      <c r="GZ451" s="121"/>
      <c r="HA451" s="121"/>
      <c r="HB451" s="121"/>
      <c r="HC451" s="121"/>
      <c r="HD451" s="121"/>
      <c r="HE451" s="121"/>
      <c r="HF451" s="121"/>
      <c r="HG451" s="121"/>
      <c r="HH451" s="121"/>
      <c r="HI451" s="121"/>
      <c r="HJ451" s="121"/>
      <c r="HK451" s="121"/>
      <c r="HL451" s="121"/>
      <c r="HM451" s="121"/>
      <c r="HN451" s="121"/>
      <c r="HO451" s="121"/>
      <c r="HP451" s="121"/>
      <c r="HQ451" s="121"/>
      <c r="HR451" s="121"/>
      <c r="HS451" s="121"/>
      <c r="HT451" s="121"/>
      <c r="HU451" s="121"/>
      <c r="HV451" s="121"/>
      <c r="HW451" s="121"/>
      <c r="HX451" s="121"/>
      <c r="HY451" s="121"/>
      <c r="HZ451" s="121"/>
      <c r="IA451" s="121"/>
      <c r="IB451" s="121"/>
    </row>
    <row r="452" spans="1:236" s="124" customFormat="1" ht="14.25">
      <c r="A452" s="161"/>
      <c r="B452" s="161"/>
      <c r="C452" s="161"/>
      <c r="D452" s="161"/>
      <c r="E452" s="161"/>
      <c r="F452" s="158"/>
      <c r="G452" s="161"/>
      <c r="H452" s="161"/>
      <c r="I452" s="150"/>
      <c r="J452" s="161"/>
      <c r="K452" s="161"/>
      <c r="L452" s="128"/>
      <c r="M452" s="161"/>
      <c r="N452" s="161"/>
      <c r="O452" s="161"/>
      <c r="P452" s="161"/>
      <c r="Q452" s="161"/>
      <c r="R452" s="161"/>
      <c r="S452" s="161"/>
      <c r="T452" s="161"/>
      <c r="U452" s="16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21"/>
      <c r="BS452" s="121"/>
      <c r="BT452" s="121"/>
      <c r="BU452" s="121"/>
      <c r="BV452" s="121"/>
      <c r="BW452" s="121"/>
      <c r="BX452" s="121"/>
      <c r="BY452" s="121"/>
      <c r="BZ452" s="121"/>
      <c r="CA452" s="121"/>
      <c r="CB452" s="121"/>
      <c r="CC452" s="121"/>
      <c r="CD452" s="121"/>
      <c r="CE452" s="121"/>
      <c r="CF452" s="121"/>
      <c r="CG452" s="121"/>
      <c r="CH452" s="121"/>
      <c r="CI452" s="121"/>
      <c r="CJ452" s="121"/>
      <c r="CK452" s="121"/>
      <c r="CL452" s="121"/>
      <c r="CM452" s="121"/>
      <c r="CN452" s="121"/>
      <c r="CO452" s="121"/>
      <c r="CP452" s="121"/>
      <c r="CQ452" s="121"/>
      <c r="CR452" s="121"/>
      <c r="CS452" s="121"/>
      <c r="CT452" s="121"/>
      <c r="CU452" s="121"/>
      <c r="CV452" s="121"/>
      <c r="CW452" s="121"/>
      <c r="CX452" s="121"/>
      <c r="CY452" s="121"/>
      <c r="CZ452" s="121"/>
      <c r="DA452" s="121"/>
      <c r="DB452" s="121"/>
      <c r="DC452" s="121"/>
      <c r="DD452" s="121"/>
      <c r="DE452" s="121"/>
      <c r="DF452" s="121"/>
      <c r="DG452" s="121"/>
      <c r="DH452" s="121"/>
      <c r="DI452" s="121"/>
      <c r="DJ452" s="121"/>
      <c r="DK452" s="121"/>
      <c r="DL452" s="121"/>
      <c r="DM452" s="121"/>
      <c r="DN452" s="121"/>
      <c r="DO452" s="121"/>
      <c r="DP452" s="121"/>
      <c r="DQ452" s="121"/>
      <c r="DR452" s="121"/>
      <c r="DS452" s="121"/>
      <c r="DT452" s="121"/>
      <c r="DU452" s="121"/>
      <c r="DV452" s="121"/>
      <c r="DW452" s="121"/>
      <c r="DX452" s="121"/>
      <c r="DY452" s="121"/>
      <c r="DZ452" s="121"/>
      <c r="EA452" s="121"/>
      <c r="EB452" s="121"/>
      <c r="EC452" s="121"/>
      <c r="ED452" s="121"/>
      <c r="EE452" s="121"/>
      <c r="EF452" s="121"/>
      <c r="EG452" s="121"/>
      <c r="EH452" s="121"/>
      <c r="EI452" s="121"/>
      <c r="EJ452" s="121"/>
      <c r="EK452" s="121"/>
      <c r="EL452" s="121"/>
      <c r="EM452" s="121"/>
      <c r="EN452" s="121"/>
      <c r="EO452" s="121"/>
      <c r="EP452" s="121"/>
      <c r="EQ452" s="121"/>
      <c r="ER452" s="121"/>
      <c r="ES452" s="121"/>
      <c r="ET452" s="121"/>
      <c r="EU452" s="121"/>
      <c r="EV452" s="121"/>
      <c r="EW452" s="121"/>
      <c r="EX452" s="121"/>
      <c r="EY452" s="121"/>
      <c r="EZ452" s="121"/>
      <c r="FA452" s="121"/>
      <c r="FB452" s="121"/>
      <c r="FC452" s="121"/>
      <c r="FD452" s="121"/>
      <c r="FE452" s="121"/>
      <c r="FF452" s="121"/>
      <c r="FG452" s="121"/>
      <c r="FH452" s="121"/>
      <c r="FI452" s="121"/>
      <c r="FJ452" s="121"/>
      <c r="FK452" s="121"/>
      <c r="FL452" s="121"/>
      <c r="FM452" s="121"/>
      <c r="FN452" s="121"/>
      <c r="FO452" s="121"/>
      <c r="FP452" s="121"/>
      <c r="FQ452" s="121"/>
      <c r="FR452" s="121"/>
      <c r="FS452" s="121"/>
      <c r="FT452" s="121"/>
      <c r="FU452" s="121"/>
      <c r="FV452" s="121"/>
      <c r="FW452" s="121"/>
      <c r="FX452" s="121"/>
      <c r="FY452" s="121"/>
      <c r="FZ452" s="121"/>
      <c r="GA452" s="121"/>
      <c r="GB452" s="121"/>
      <c r="GC452" s="121"/>
      <c r="GD452" s="121"/>
      <c r="GE452" s="121"/>
      <c r="GF452" s="121"/>
      <c r="GG452" s="121"/>
      <c r="GH452" s="121"/>
      <c r="GI452" s="121"/>
      <c r="GJ452" s="121"/>
      <c r="GK452" s="121"/>
      <c r="GL452" s="121"/>
      <c r="GM452" s="121"/>
      <c r="GN452" s="121"/>
      <c r="GO452" s="121"/>
      <c r="GP452" s="121"/>
      <c r="GQ452" s="121"/>
      <c r="GR452" s="121"/>
      <c r="GS452" s="121"/>
      <c r="GT452" s="121"/>
      <c r="GU452" s="121"/>
      <c r="GV452" s="121"/>
      <c r="GW452" s="121"/>
      <c r="GX452" s="121"/>
      <c r="GY452" s="121"/>
      <c r="GZ452" s="121"/>
      <c r="HA452" s="121"/>
      <c r="HB452" s="121"/>
      <c r="HC452" s="121"/>
      <c r="HD452" s="121"/>
      <c r="HE452" s="121"/>
      <c r="HF452" s="121"/>
      <c r="HG452" s="121"/>
      <c r="HH452" s="121"/>
      <c r="HI452" s="121"/>
      <c r="HJ452" s="121"/>
      <c r="HK452" s="121"/>
      <c r="HL452" s="121"/>
      <c r="HM452" s="121"/>
      <c r="HN452" s="121"/>
      <c r="HO452" s="121"/>
      <c r="HP452" s="121"/>
      <c r="HQ452" s="121"/>
      <c r="HR452" s="121"/>
      <c r="HS452" s="121"/>
      <c r="HT452" s="121"/>
      <c r="HU452" s="121"/>
      <c r="HV452" s="121"/>
      <c r="HW452" s="121"/>
      <c r="HX452" s="121"/>
      <c r="HY452" s="121"/>
      <c r="HZ452" s="121"/>
      <c r="IA452" s="121"/>
      <c r="IB452" s="121"/>
    </row>
    <row r="453" spans="1:21" s="121" customFormat="1" ht="13.5">
      <c r="A453" s="161"/>
      <c r="B453" s="161"/>
      <c r="C453" s="161"/>
      <c r="D453" s="161"/>
      <c r="E453" s="161"/>
      <c r="F453" s="158"/>
      <c r="G453" s="161"/>
      <c r="H453" s="161"/>
      <c r="I453" s="150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</row>
    <row r="454" spans="1:21" s="121" customFormat="1" ht="13.5">
      <c r="A454" s="161"/>
      <c r="B454" s="161"/>
      <c r="C454" s="161"/>
      <c r="D454" s="161"/>
      <c r="E454" s="161"/>
      <c r="F454" s="158"/>
      <c r="G454" s="161"/>
      <c r="H454" s="161"/>
      <c r="I454" s="150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</row>
    <row r="455" spans="1:21" s="121" customFormat="1" ht="13.5">
      <c r="A455" s="161"/>
      <c r="B455" s="161"/>
      <c r="C455" s="161"/>
      <c r="D455" s="161"/>
      <c r="E455" s="161"/>
      <c r="F455" s="158"/>
      <c r="G455" s="161"/>
      <c r="H455" s="161"/>
      <c r="I455" s="150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</row>
    <row r="456" spans="1:21" s="121" customFormat="1" ht="13.5">
      <c r="A456" s="161"/>
      <c r="B456" s="161"/>
      <c r="C456" s="161"/>
      <c r="D456" s="161"/>
      <c r="E456" s="161"/>
      <c r="F456" s="158"/>
      <c r="G456" s="161"/>
      <c r="H456" s="161"/>
      <c r="I456" s="150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</row>
    <row r="457" spans="1:21" s="121" customFormat="1" ht="13.5">
      <c r="A457" s="161"/>
      <c r="B457" s="161"/>
      <c r="C457" s="161"/>
      <c r="D457" s="161"/>
      <c r="E457" s="161"/>
      <c r="F457" s="158"/>
      <c r="G457" s="161"/>
      <c r="H457" s="161"/>
      <c r="I457" s="150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</row>
    <row r="458" spans="1:21" s="121" customFormat="1" ht="13.5">
      <c r="A458" s="161"/>
      <c r="B458" s="161"/>
      <c r="C458" s="161"/>
      <c r="D458" s="161"/>
      <c r="E458" s="161"/>
      <c r="F458" s="158"/>
      <c r="G458" s="161"/>
      <c r="H458" s="161"/>
      <c r="I458" s="150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</row>
    <row r="459" spans="1:21" s="121" customFormat="1" ht="13.5">
      <c r="A459" s="161"/>
      <c r="B459" s="161"/>
      <c r="C459" s="161"/>
      <c r="D459" s="161"/>
      <c r="E459" s="161"/>
      <c r="F459" s="158"/>
      <c r="G459" s="161"/>
      <c r="H459" s="161"/>
      <c r="I459" s="150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</row>
    <row r="460" spans="1:21" s="121" customFormat="1" ht="13.5">
      <c r="A460" s="161"/>
      <c r="B460" s="161"/>
      <c r="C460" s="161"/>
      <c r="D460" s="161"/>
      <c r="E460" s="161"/>
      <c r="F460" s="158"/>
      <c r="G460" s="161"/>
      <c r="H460" s="161"/>
      <c r="I460" s="150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</row>
    <row r="461" spans="1:21" s="121" customFormat="1" ht="13.5">
      <c r="A461" s="161"/>
      <c r="B461" s="161"/>
      <c r="C461" s="161"/>
      <c r="D461" s="161"/>
      <c r="E461" s="161"/>
      <c r="F461" s="158"/>
      <c r="G461" s="161"/>
      <c r="H461" s="161"/>
      <c r="I461" s="150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</row>
    <row r="462" spans="1:21" s="121" customFormat="1" ht="13.5">
      <c r="A462" s="161"/>
      <c r="B462" s="161"/>
      <c r="C462" s="161"/>
      <c r="D462" s="161"/>
      <c r="E462" s="161"/>
      <c r="F462" s="158"/>
      <c r="G462" s="161"/>
      <c r="H462" s="161"/>
      <c r="I462" s="150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</row>
    <row r="463" spans="1:21" s="121" customFormat="1" ht="13.5">
      <c r="A463" s="161"/>
      <c r="B463" s="161"/>
      <c r="C463" s="161"/>
      <c r="D463" s="161"/>
      <c r="E463" s="161"/>
      <c r="F463" s="158"/>
      <c r="G463" s="161"/>
      <c r="H463" s="161"/>
      <c r="I463" s="150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</row>
    <row r="464" spans="1:21" s="121" customFormat="1" ht="13.5">
      <c r="A464" s="161"/>
      <c r="B464" s="161"/>
      <c r="C464" s="161"/>
      <c r="D464" s="161"/>
      <c r="E464" s="161"/>
      <c r="F464" s="158"/>
      <c r="G464" s="161"/>
      <c r="H464" s="161"/>
      <c r="I464" s="150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</row>
    <row r="465" spans="1:21" s="121" customFormat="1" ht="13.5">
      <c r="A465" s="161"/>
      <c r="B465" s="161"/>
      <c r="C465" s="161"/>
      <c r="D465" s="161"/>
      <c r="E465" s="161"/>
      <c r="F465" s="158"/>
      <c r="G465" s="161"/>
      <c r="H465" s="161"/>
      <c r="I465" s="150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</row>
    <row r="466" spans="1:21" s="121" customFormat="1" ht="13.5">
      <c r="A466" s="161"/>
      <c r="B466" s="161"/>
      <c r="C466" s="161"/>
      <c r="D466" s="161"/>
      <c r="E466" s="161"/>
      <c r="F466" s="158"/>
      <c r="G466" s="161"/>
      <c r="H466" s="161"/>
      <c r="I466" s="150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</row>
    <row r="467" spans="1:21" s="121" customFormat="1" ht="13.5">
      <c r="A467" s="161"/>
      <c r="B467" s="161"/>
      <c r="C467" s="161"/>
      <c r="D467" s="161"/>
      <c r="E467" s="161"/>
      <c r="F467" s="158"/>
      <c r="G467" s="161"/>
      <c r="H467" s="161"/>
      <c r="I467" s="150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</row>
    <row r="468" spans="1:21" s="121" customFormat="1" ht="13.5">
      <c r="A468" s="161"/>
      <c r="B468" s="161"/>
      <c r="C468" s="161"/>
      <c r="D468" s="161"/>
      <c r="E468" s="161"/>
      <c r="F468" s="158"/>
      <c r="G468" s="161"/>
      <c r="H468" s="161"/>
      <c r="I468" s="150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</row>
    <row r="469" spans="1:21" s="121" customFormat="1" ht="13.5">
      <c r="A469" s="161"/>
      <c r="B469" s="161"/>
      <c r="C469" s="161"/>
      <c r="D469" s="161"/>
      <c r="E469" s="161"/>
      <c r="F469" s="158"/>
      <c r="G469" s="161"/>
      <c r="H469" s="161"/>
      <c r="I469" s="150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</row>
    <row r="470" spans="1:21" s="121" customFormat="1" ht="13.5">
      <c r="A470" s="161"/>
      <c r="B470" s="161"/>
      <c r="C470" s="161"/>
      <c r="D470" s="161"/>
      <c r="E470" s="161"/>
      <c r="F470" s="158"/>
      <c r="G470" s="161"/>
      <c r="H470" s="161"/>
      <c r="I470" s="150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</row>
    <row r="471" spans="1:21" s="121" customFormat="1" ht="13.5">
      <c r="A471" s="161"/>
      <c r="B471" s="161"/>
      <c r="C471" s="161"/>
      <c r="D471" s="161"/>
      <c r="E471" s="161"/>
      <c r="F471" s="158"/>
      <c r="G471" s="161"/>
      <c r="H471" s="161"/>
      <c r="I471" s="150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</row>
    <row r="472" spans="1:21" s="121" customFormat="1" ht="13.5">
      <c r="A472" s="161"/>
      <c r="B472" s="161"/>
      <c r="C472" s="161"/>
      <c r="D472" s="161"/>
      <c r="E472" s="161"/>
      <c r="F472" s="158"/>
      <c r="G472" s="161"/>
      <c r="H472" s="161"/>
      <c r="I472" s="150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</row>
    <row r="473" spans="1:21" s="121" customFormat="1" ht="13.5">
      <c r="A473" s="161"/>
      <c r="B473" s="161"/>
      <c r="C473" s="161"/>
      <c r="D473" s="161"/>
      <c r="E473" s="161"/>
      <c r="F473" s="158"/>
      <c r="G473" s="161"/>
      <c r="H473" s="161"/>
      <c r="I473" s="150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</row>
    <row r="474" spans="1:21" s="121" customFormat="1" ht="13.5">
      <c r="A474" s="161"/>
      <c r="B474" s="161"/>
      <c r="C474" s="161"/>
      <c r="D474" s="161"/>
      <c r="E474" s="161"/>
      <c r="F474" s="158"/>
      <c r="G474" s="161"/>
      <c r="H474" s="161"/>
      <c r="I474" s="150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</row>
    <row r="475" spans="1:21" s="121" customFormat="1" ht="13.5">
      <c r="A475" s="161"/>
      <c r="B475" s="161"/>
      <c r="C475" s="161"/>
      <c r="D475" s="161"/>
      <c r="E475" s="161"/>
      <c r="F475" s="158"/>
      <c r="G475" s="161"/>
      <c r="H475" s="161"/>
      <c r="I475" s="150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</row>
    <row r="476" spans="1:21" s="121" customFormat="1" ht="13.5">
      <c r="A476" s="161"/>
      <c r="B476" s="161"/>
      <c r="C476" s="161"/>
      <c r="D476" s="161"/>
      <c r="E476" s="161"/>
      <c r="F476" s="158"/>
      <c r="G476" s="161"/>
      <c r="H476" s="161"/>
      <c r="I476" s="150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</row>
    <row r="477" spans="1:21" s="121" customFormat="1" ht="13.5">
      <c r="A477" s="161"/>
      <c r="B477" s="161"/>
      <c r="C477" s="161"/>
      <c r="D477" s="161"/>
      <c r="E477" s="161"/>
      <c r="F477" s="158"/>
      <c r="G477" s="161"/>
      <c r="H477" s="161"/>
      <c r="I477" s="150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</row>
    <row r="478" spans="1:21" s="121" customFormat="1" ht="13.5">
      <c r="A478" s="161"/>
      <c r="B478" s="161"/>
      <c r="C478" s="161"/>
      <c r="D478" s="161"/>
      <c r="E478" s="161"/>
      <c r="F478" s="158"/>
      <c r="G478" s="161"/>
      <c r="H478" s="161"/>
      <c r="I478" s="150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</row>
    <row r="479" spans="1:21" s="121" customFormat="1" ht="13.5">
      <c r="A479" s="161"/>
      <c r="B479" s="161"/>
      <c r="C479" s="161"/>
      <c r="D479" s="161"/>
      <c r="E479" s="161"/>
      <c r="F479" s="158"/>
      <c r="G479" s="161"/>
      <c r="H479" s="161"/>
      <c r="I479" s="150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</row>
    <row r="480" spans="1:21" s="121" customFormat="1" ht="13.5">
      <c r="A480" s="161"/>
      <c r="B480" s="161"/>
      <c r="C480" s="161"/>
      <c r="D480" s="161"/>
      <c r="E480" s="161"/>
      <c r="F480" s="158"/>
      <c r="G480" s="161"/>
      <c r="H480" s="161"/>
      <c r="I480" s="150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</row>
    <row r="481" spans="1:21" s="121" customFormat="1" ht="13.5">
      <c r="A481" s="161"/>
      <c r="B481" s="161"/>
      <c r="C481" s="161"/>
      <c r="D481" s="161"/>
      <c r="E481" s="161"/>
      <c r="F481" s="158"/>
      <c r="G481" s="161"/>
      <c r="H481" s="161"/>
      <c r="I481" s="150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30"/>
  <sheetViews>
    <sheetView zoomScaleSheetLayoutView="100" workbookViewId="0" topLeftCell="A1">
      <selection activeCell="A3" sqref="A3:IV130"/>
    </sheetView>
  </sheetViews>
  <sheetFormatPr defaultColWidth="9.00390625" defaultRowHeight="14.25"/>
  <cols>
    <col min="1" max="1" width="9.00390625" style="1" customWidth="1"/>
    <col min="2" max="2" width="13.125" style="1" customWidth="1"/>
    <col min="3" max="3" width="12.625" style="1" bestFit="1" customWidth="1"/>
    <col min="4" max="4" width="12.625" style="4" bestFit="1" customWidth="1"/>
    <col min="5" max="6" width="9.00390625" style="1" customWidth="1"/>
    <col min="7" max="7" width="26.125" style="5" customWidth="1"/>
    <col min="8" max="8" width="20.625" style="1" customWidth="1"/>
    <col min="9" max="10" width="9.00390625" style="1" customWidth="1"/>
    <col min="11" max="11" width="15.00390625" style="1" customWidth="1"/>
    <col min="12" max="17" width="9.00390625" style="1" customWidth="1"/>
    <col min="18" max="19" width="13.75390625" style="1" bestFit="1" customWidth="1"/>
    <col min="20" max="20" width="12.625" style="1" customWidth="1"/>
    <col min="21" max="21" width="19.50390625" style="1" customWidth="1"/>
    <col min="22" max="23" width="9.00390625" style="1" customWidth="1"/>
    <col min="24" max="24" width="12.625" style="1" bestFit="1" customWidth="1"/>
    <col min="25" max="16384" width="9.00390625" style="1" customWidth="1"/>
  </cols>
  <sheetData>
    <row r="1" spans="1:25" s="1" customFormat="1" ht="31.5">
      <c r="A1" s="6" t="s">
        <v>2425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4"/>
    </row>
    <row r="2" spans="1:25" s="2" customFormat="1" ht="18.75">
      <c r="A2" s="2" t="s">
        <v>1018</v>
      </c>
      <c r="B2" s="8" t="s">
        <v>2426</v>
      </c>
      <c r="C2" s="9" t="s">
        <v>2427</v>
      </c>
      <c r="D2" s="9" t="s">
        <v>1285</v>
      </c>
      <c r="E2" s="10" t="s">
        <v>2428</v>
      </c>
      <c r="F2" s="10" t="s">
        <v>2429</v>
      </c>
      <c r="G2" s="11" t="s">
        <v>1022</v>
      </c>
      <c r="H2" s="10" t="s">
        <v>1023</v>
      </c>
      <c r="I2" s="10" t="s">
        <v>1024</v>
      </c>
      <c r="J2" s="10" t="s">
        <v>2430</v>
      </c>
      <c r="K2" s="10" t="s">
        <v>2431</v>
      </c>
      <c r="L2" s="10" t="s">
        <v>2432</v>
      </c>
      <c r="M2" s="10" t="s">
        <v>2433</v>
      </c>
      <c r="N2" s="10" t="s">
        <v>2434</v>
      </c>
      <c r="O2" s="10" t="s">
        <v>2435</v>
      </c>
      <c r="P2" s="10" t="s">
        <v>1289</v>
      </c>
      <c r="Q2" s="62" t="s">
        <v>1019</v>
      </c>
      <c r="R2" s="62" t="s">
        <v>2436</v>
      </c>
      <c r="S2" s="10" t="s">
        <v>1290</v>
      </c>
      <c r="U2" s="1"/>
      <c r="V2" s="1"/>
      <c r="W2" s="1"/>
      <c r="X2" s="1"/>
      <c r="Y2" s="1"/>
    </row>
    <row r="3" spans="1:25" s="3" customFormat="1" ht="24.75" customHeight="1">
      <c r="A3" s="12">
        <v>1</v>
      </c>
      <c r="B3" s="13" t="s">
        <v>1246</v>
      </c>
      <c r="C3" s="14">
        <v>4114900001</v>
      </c>
      <c r="D3" s="15" t="s">
        <v>2437</v>
      </c>
      <c r="E3" s="16" t="s">
        <v>811</v>
      </c>
      <c r="F3" s="17" t="s">
        <v>1249</v>
      </c>
      <c r="G3" s="18" t="s">
        <v>2438</v>
      </c>
      <c r="H3" s="17" t="s">
        <v>2439</v>
      </c>
      <c r="I3" s="50">
        <f aca="true" ca="1" t="shared" si="0" ref="I3:I66">IF(H3&lt;&gt;"",DATEDIF(TEXT((LEN(H3)=15)*19&amp;MID(H3,7,6+(LEN(H3)=18)*2),"#-00-00"),TODAY(),"y"),)</f>
        <v>34</v>
      </c>
      <c r="J3" s="51">
        <v>1</v>
      </c>
      <c r="K3" s="50" t="s">
        <v>1178</v>
      </c>
      <c r="L3" s="50">
        <v>201607</v>
      </c>
      <c r="M3" s="51">
        <v>0</v>
      </c>
      <c r="N3" s="52">
        <v>315</v>
      </c>
      <c r="O3" s="52">
        <f>AVERAGE(N3+M3)</f>
        <v>315</v>
      </c>
      <c r="P3" s="53">
        <v>16.8</v>
      </c>
      <c r="Q3" s="63" t="s">
        <v>2440</v>
      </c>
      <c r="R3" s="51" t="s">
        <v>812</v>
      </c>
      <c r="S3" s="64">
        <v>13503409565</v>
      </c>
      <c r="T3" s="17"/>
      <c r="U3" s="56"/>
      <c r="V3" s="56"/>
      <c r="W3" s="56"/>
      <c r="X3" s="56"/>
      <c r="Y3" s="56"/>
    </row>
    <row r="4" spans="1:25" s="3" customFormat="1" ht="24.75" customHeight="1">
      <c r="A4" s="19">
        <v>2</v>
      </c>
      <c r="B4" s="20" t="s">
        <v>1246</v>
      </c>
      <c r="C4" s="21">
        <v>4114900003</v>
      </c>
      <c r="D4" s="22" t="s">
        <v>2441</v>
      </c>
      <c r="E4" s="23" t="s">
        <v>813</v>
      </c>
      <c r="F4" s="24" t="s">
        <v>1249</v>
      </c>
      <c r="G4" s="438" t="s">
        <v>2442</v>
      </c>
      <c r="H4" s="24" t="s">
        <v>2443</v>
      </c>
      <c r="I4" s="50">
        <f ca="1" t="shared" si="0"/>
        <v>50</v>
      </c>
      <c r="J4" s="54">
        <v>1</v>
      </c>
      <c r="K4" s="55" t="s">
        <v>1058</v>
      </c>
      <c r="L4" s="55">
        <v>201607</v>
      </c>
      <c r="M4" s="54">
        <v>0</v>
      </c>
      <c r="N4" s="39">
        <v>315</v>
      </c>
      <c r="O4" s="39">
        <v>315</v>
      </c>
      <c r="P4" s="53">
        <v>16.8</v>
      </c>
      <c r="Q4" s="38" t="s">
        <v>2440</v>
      </c>
      <c r="R4" s="54" t="s">
        <v>814</v>
      </c>
      <c r="S4" s="65">
        <v>15518635988</v>
      </c>
      <c r="T4" s="54"/>
      <c r="U4" s="56"/>
      <c r="V4" s="56"/>
      <c r="W4" s="56"/>
      <c r="X4" s="56"/>
      <c r="Y4" s="56"/>
    </row>
    <row r="5" spans="1:25" s="3" customFormat="1" ht="24.75" customHeight="1">
      <c r="A5" s="19">
        <v>3</v>
      </c>
      <c r="B5" s="20" t="s">
        <v>1246</v>
      </c>
      <c r="C5" s="21">
        <v>4114900005</v>
      </c>
      <c r="D5" s="22" t="s">
        <v>2444</v>
      </c>
      <c r="E5" s="23" t="s">
        <v>815</v>
      </c>
      <c r="F5" s="24" t="s">
        <v>1249</v>
      </c>
      <c r="G5" s="25" t="s">
        <v>2445</v>
      </c>
      <c r="H5" s="24" t="s">
        <v>2446</v>
      </c>
      <c r="I5" s="50">
        <f ca="1" t="shared" si="0"/>
        <v>44</v>
      </c>
      <c r="J5" s="54">
        <v>1</v>
      </c>
      <c r="K5" s="55" t="s">
        <v>1052</v>
      </c>
      <c r="L5" s="55">
        <v>201607</v>
      </c>
      <c r="M5" s="54">
        <v>0</v>
      </c>
      <c r="N5" s="39">
        <v>315</v>
      </c>
      <c r="O5" s="39">
        <v>315</v>
      </c>
      <c r="P5" s="53">
        <v>16.8</v>
      </c>
      <c r="Q5" s="38" t="s">
        <v>2440</v>
      </c>
      <c r="R5" s="54" t="s">
        <v>812</v>
      </c>
      <c r="S5" s="65">
        <v>15737097058</v>
      </c>
      <c r="T5" s="54"/>
      <c r="U5" s="56"/>
      <c r="V5" s="56"/>
      <c r="W5" s="56"/>
      <c r="X5" s="56"/>
      <c r="Y5" s="56"/>
    </row>
    <row r="6" spans="1:25" s="3" customFormat="1" ht="24.75" customHeight="1">
      <c r="A6" s="19">
        <v>4</v>
      </c>
      <c r="B6" s="20" t="s">
        <v>1246</v>
      </c>
      <c r="C6" s="21"/>
      <c r="D6" s="22"/>
      <c r="E6" s="23" t="s">
        <v>816</v>
      </c>
      <c r="F6" s="24" t="s">
        <v>1249</v>
      </c>
      <c r="G6" s="439" t="s">
        <v>2447</v>
      </c>
      <c r="H6" s="24" t="s">
        <v>2448</v>
      </c>
      <c r="I6" s="50">
        <f ca="1" t="shared" si="0"/>
        <v>20</v>
      </c>
      <c r="J6" s="54">
        <v>1</v>
      </c>
      <c r="K6" s="55"/>
      <c r="L6" s="55">
        <v>201607</v>
      </c>
      <c r="M6" s="54">
        <v>0</v>
      </c>
      <c r="N6" s="39">
        <v>315</v>
      </c>
      <c r="O6" s="39">
        <v>315</v>
      </c>
      <c r="P6" s="56"/>
      <c r="Q6" s="38" t="s">
        <v>2440</v>
      </c>
      <c r="R6" s="54" t="s">
        <v>812</v>
      </c>
      <c r="S6" s="66"/>
      <c r="T6" s="54"/>
      <c r="U6" s="56"/>
      <c r="V6" s="56"/>
      <c r="W6" s="56"/>
      <c r="X6" s="56"/>
      <c r="Y6" s="56"/>
    </row>
    <row r="7" spans="1:25" s="3" customFormat="1" ht="24.75" customHeight="1">
      <c r="A7" s="19">
        <v>5</v>
      </c>
      <c r="B7" s="20" t="s">
        <v>1246</v>
      </c>
      <c r="C7" s="21"/>
      <c r="D7" s="27"/>
      <c r="E7" s="23" t="s">
        <v>817</v>
      </c>
      <c r="F7" s="24" t="s">
        <v>1249</v>
      </c>
      <c r="G7" s="438" t="s">
        <v>2449</v>
      </c>
      <c r="H7" s="440" t="s">
        <v>2450</v>
      </c>
      <c r="I7" s="50">
        <f ca="1" t="shared" si="0"/>
        <v>13</v>
      </c>
      <c r="J7" s="54">
        <v>1</v>
      </c>
      <c r="K7" s="55"/>
      <c r="L7" s="55">
        <v>201607</v>
      </c>
      <c r="M7" s="54">
        <v>0</v>
      </c>
      <c r="N7" s="39">
        <v>315</v>
      </c>
      <c r="O7" s="39">
        <v>315</v>
      </c>
      <c r="P7" s="56"/>
      <c r="Q7" s="38" t="s">
        <v>2440</v>
      </c>
      <c r="R7" s="54" t="s">
        <v>812</v>
      </c>
      <c r="S7" s="66"/>
      <c r="T7" s="54"/>
      <c r="U7" s="56"/>
      <c r="V7" s="56"/>
      <c r="W7" s="56"/>
      <c r="X7" s="56"/>
      <c r="Y7" s="56"/>
    </row>
    <row r="8" spans="1:25" s="3" customFormat="1" ht="24.75" customHeight="1">
      <c r="A8" s="19">
        <v>6</v>
      </c>
      <c r="B8" s="20" t="s">
        <v>1246</v>
      </c>
      <c r="C8" s="21">
        <v>4114900006</v>
      </c>
      <c r="D8" s="22" t="s">
        <v>2451</v>
      </c>
      <c r="E8" s="23" t="s">
        <v>818</v>
      </c>
      <c r="F8" s="24" t="s">
        <v>1249</v>
      </c>
      <c r="G8" s="25" t="s">
        <v>2452</v>
      </c>
      <c r="H8" s="24" t="s">
        <v>2453</v>
      </c>
      <c r="I8" s="50">
        <f ca="1" t="shared" si="0"/>
        <v>34</v>
      </c>
      <c r="J8" s="54">
        <v>1</v>
      </c>
      <c r="K8" s="55" t="s">
        <v>1108</v>
      </c>
      <c r="L8" s="55">
        <v>201607</v>
      </c>
      <c r="M8" s="54">
        <v>0</v>
      </c>
      <c r="N8" s="39">
        <v>315</v>
      </c>
      <c r="O8" s="39">
        <f aca="true" t="shared" si="1" ref="O8:O57">AVERAGE(N8+M8)</f>
        <v>315</v>
      </c>
      <c r="P8" s="53">
        <v>16.8</v>
      </c>
      <c r="Q8" s="38" t="s">
        <v>2440</v>
      </c>
      <c r="R8" s="54" t="s">
        <v>812</v>
      </c>
      <c r="S8" s="66">
        <v>13837057512</v>
      </c>
      <c r="T8" s="54"/>
      <c r="U8" s="56"/>
      <c r="V8" s="56"/>
      <c r="W8" s="56"/>
      <c r="X8" s="56"/>
      <c r="Y8" s="56"/>
    </row>
    <row r="9" spans="1:25" s="3" customFormat="1" ht="24.75" customHeight="1">
      <c r="A9" s="19">
        <v>7</v>
      </c>
      <c r="B9" s="20" t="s">
        <v>1246</v>
      </c>
      <c r="C9" s="29"/>
      <c r="D9" s="27"/>
      <c r="E9" s="23" t="s">
        <v>819</v>
      </c>
      <c r="F9" s="24" t="s">
        <v>1249</v>
      </c>
      <c r="G9" s="441" t="s">
        <v>2454</v>
      </c>
      <c r="H9" s="24" t="s">
        <v>2455</v>
      </c>
      <c r="I9" s="50">
        <f ca="1" t="shared" si="0"/>
        <v>30</v>
      </c>
      <c r="J9" s="54">
        <v>1</v>
      </c>
      <c r="K9" s="29"/>
      <c r="L9" s="55">
        <v>201607</v>
      </c>
      <c r="M9" s="54">
        <v>0</v>
      </c>
      <c r="N9" s="39">
        <v>315</v>
      </c>
      <c r="O9" s="39">
        <f t="shared" si="1"/>
        <v>315</v>
      </c>
      <c r="P9" s="56"/>
      <c r="Q9" s="38" t="s">
        <v>2440</v>
      </c>
      <c r="R9" s="54" t="s">
        <v>812</v>
      </c>
      <c r="S9" s="67"/>
      <c r="T9" s="29"/>
      <c r="U9" s="56"/>
      <c r="V9" s="56"/>
      <c r="W9" s="56"/>
      <c r="X9" s="56"/>
      <c r="Y9" s="56"/>
    </row>
    <row r="10" spans="1:25" s="3" customFormat="1" ht="24.75" customHeight="1">
      <c r="A10" s="19">
        <v>8</v>
      </c>
      <c r="B10" s="20" t="s">
        <v>1246</v>
      </c>
      <c r="C10" s="29"/>
      <c r="D10" s="27"/>
      <c r="E10" s="23" t="s">
        <v>820</v>
      </c>
      <c r="F10" s="24" t="s">
        <v>1249</v>
      </c>
      <c r="G10" s="438" t="s">
        <v>2456</v>
      </c>
      <c r="H10" s="442" t="s">
        <v>2457</v>
      </c>
      <c r="I10" s="50">
        <f ca="1" t="shared" si="0"/>
        <v>10</v>
      </c>
      <c r="J10" s="54">
        <v>1</v>
      </c>
      <c r="K10" s="29"/>
      <c r="L10" s="55">
        <v>201607</v>
      </c>
      <c r="M10" s="54">
        <v>0</v>
      </c>
      <c r="N10" s="39">
        <v>315</v>
      </c>
      <c r="O10" s="39">
        <f t="shared" si="1"/>
        <v>315</v>
      </c>
      <c r="P10" s="56"/>
      <c r="Q10" s="38" t="s">
        <v>2440</v>
      </c>
      <c r="R10" s="54" t="s">
        <v>812</v>
      </c>
      <c r="S10" s="67"/>
      <c r="T10" s="29"/>
      <c r="U10" s="56"/>
      <c r="V10" s="56"/>
      <c r="W10" s="56"/>
      <c r="X10" s="56"/>
      <c r="Y10" s="56"/>
    </row>
    <row r="11" spans="1:25" s="3" customFormat="1" ht="24.75" customHeight="1">
      <c r="A11" s="19">
        <v>9</v>
      </c>
      <c r="B11" s="20" t="s">
        <v>1246</v>
      </c>
      <c r="C11" s="29"/>
      <c r="D11" s="27"/>
      <c r="E11" s="32" t="s">
        <v>821</v>
      </c>
      <c r="F11" s="24" t="s">
        <v>1249</v>
      </c>
      <c r="G11" s="438" t="s">
        <v>2458</v>
      </c>
      <c r="H11" s="440" t="s">
        <v>2459</v>
      </c>
      <c r="I11" s="50">
        <f ca="1" t="shared" si="0"/>
        <v>11</v>
      </c>
      <c r="J11" s="54">
        <v>1</v>
      </c>
      <c r="K11" s="29"/>
      <c r="L11" s="55">
        <v>201607</v>
      </c>
      <c r="M11" s="54">
        <v>0</v>
      </c>
      <c r="N11" s="39">
        <v>315</v>
      </c>
      <c r="O11" s="39">
        <f t="shared" si="1"/>
        <v>315</v>
      </c>
      <c r="P11" s="56"/>
      <c r="Q11" s="38" t="s">
        <v>2440</v>
      </c>
      <c r="R11" s="54" t="s">
        <v>812</v>
      </c>
      <c r="S11" s="67"/>
      <c r="T11" s="29"/>
      <c r="U11" s="56"/>
      <c r="V11" s="56"/>
      <c r="W11" s="56"/>
      <c r="X11" s="56"/>
      <c r="Y11" s="56"/>
    </row>
    <row r="12" spans="1:25" s="3" customFormat="1" ht="24.75" customHeight="1">
      <c r="A12" s="19">
        <v>10</v>
      </c>
      <c r="B12" s="20" t="s">
        <v>1246</v>
      </c>
      <c r="C12" s="29">
        <v>4114900093</v>
      </c>
      <c r="D12" s="22" t="s">
        <v>2460</v>
      </c>
      <c r="E12" s="33" t="s">
        <v>822</v>
      </c>
      <c r="F12" s="24" t="s">
        <v>1249</v>
      </c>
      <c r="G12" s="25" t="s">
        <v>2461</v>
      </c>
      <c r="H12" s="34" t="s">
        <v>2462</v>
      </c>
      <c r="I12" s="50">
        <f ca="1" t="shared" si="0"/>
        <v>35</v>
      </c>
      <c r="J12" s="54">
        <v>1</v>
      </c>
      <c r="K12" s="29" t="s">
        <v>1223</v>
      </c>
      <c r="L12" s="29">
        <v>201610</v>
      </c>
      <c r="M12" s="54">
        <v>0</v>
      </c>
      <c r="N12" s="39">
        <v>315</v>
      </c>
      <c r="O12" s="39">
        <f t="shared" si="1"/>
        <v>315</v>
      </c>
      <c r="P12" s="53">
        <v>16.8</v>
      </c>
      <c r="Q12" s="38" t="s">
        <v>2440</v>
      </c>
      <c r="R12" s="29" t="s">
        <v>823</v>
      </c>
      <c r="S12" s="68">
        <v>15903829008</v>
      </c>
      <c r="T12" s="29"/>
      <c r="U12" s="56"/>
      <c r="V12" s="56"/>
      <c r="W12" s="56"/>
      <c r="X12" s="56"/>
      <c r="Y12" s="56"/>
    </row>
    <row r="13" spans="1:25" s="3" customFormat="1" ht="24.75" customHeight="1">
      <c r="A13" s="19">
        <v>11</v>
      </c>
      <c r="B13" s="20" t="s">
        <v>1246</v>
      </c>
      <c r="C13" s="35"/>
      <c r="D13" s="27"/>
      <c r="E13" s="33" t="s">
        <v>824</v>
      </c>
      <c r="F13" s="24" t="s">
        <v>1249</v>
      </c>
      <c r="G13" s="441" t="s">
        <v>2463</v>
      </c>
      <c r="H13" s="34" t="s">
        <v>2464</v>
      </c>
      <c r="I13" s="50">
        <f ca="1" t="shared" si="0"/>
        <v>9</v>
      </c>
      <c r="J13" s="54">
        <v>1</v>
      </c>
      <c r="K13" s="35"/>
      <c r="L13" s="29">
        <v>201610</v>
      </c>
      <c r="M13" s="54">
        <v>0</v>
      </c>
      <c r="N13" s="39">
        <v>315</v>
      </c>
      <c r="O13" s="39">
        <f t="shared" si="1"/>
        <v>315</v>
      </c>
      <c r="P13" s="56"/>
      <c r="Q13" s="38" t="s">
        <v>2440</v>
      </c>
      <c r="R13" s="29" t="s">
        <v>823</v>
      </c>
      <c r="S13" s="68"/>
      <c r="T13" s="35"/>
      <c r="U13" s="56"/>
      <c r="V13" s="56"/>
      <c r="W13" s="56"/>
      <c r="X13" s="56"/>
      <c r="Y13" s="56"/>
    </row>
    <row r="14" spans="1:25" s="3" customFormat="1" ht="24.75" customHeight="1">
      <c r="A14" s="19">
        <v>12</v>
      </c>
      <c r="B14" s="20" t="s">
        <v>1246</v>
      </c>
      <c r="C14" s="35"/>
      <c r="D14" s="27"/>
      <c r="E14" s="33" t="s">
        <v>825</v>
      </c>
      <c r="F14" s="24" t="s">
        <v>1249</v>
      </c>
      <c r="G14" s="438" t="s">
        <v>2465</v>
      </c>
      <c r="H14" s="443" t="s">
        <v>2466</v>
      </c>
      <c r="I14" s="50">
        <f ca="1" t="shared" si="0"/>
        <v>11</v>
      </c>
      <c r="J14" s="54">
        <v>1</v>
      </c>
      <c r="K14" s="35"/>
      <c r="L14" s="29">
        <v>201610</v>
      </c>
      <c r="M14" s="54">
        <v>0</v>
      </c>
      <c r="N14" s="39">
        <v>315</v>
      </c>
      <c r="O14" s="39">
        <f t="shared" si="1"/>
        <v>315</v>
      </c>
      <c r="P14" s="56"/>
      <c r="Q14" s="38" t="s">
        <v>2440</v>
      </c>
      <c r="R14" s="29" t="s">
        <v>823</v>
      </c>
      <c r="S14" s="68"/>
      <c r="T14" s="35"/>
      <c r="U14" s="56"/>
      <c r="V14" s="56"/>
      <c r="W14" s="56"/>
      <c r="X14" s="56"/>
      <c r="Y14" s="56"/>
    </row>
    <row r="15" spans="1:25" s="3" customFormat="1" ht="24.75" customHeight="1">
      <c r="A15" s="19">
        <v>13</v>
      </c>
      <c r="B15" s="20" t="s">
        <v>1246</v>
      </c>
      <c r="C15" s="35">
        <v>4114900106</v>
      </c>
      <c r="D15" s="22" t="s">
        <v>2467</v>
      </c>
      <c r="E15" s="36" t="s">
        <v>826</v>
      </c>
      <c r="F15" s="24" t="s">
        <v>1249</v>
      </c>
      <c r="G15" s="25" t="s">
        <v>2468</v>
      </c>
      <c r="H15" s="444" t="s">
        <v>2469</v>
      </c>
      <c r="I15" s="50">
        <f ca="1" t="shared" si="0"/>
        <v>26</v>
      </c>
      <c r="J15" s="54">
        <v>1</v>
      </c>
      <c r="K15" s="35" t="s">
        <v>1071</v>
      </c>
      <c r="L15" s="45" t="s">
        <v>1336</v>
      </c>
      <c r="M15" s="54">
        <v>0</v>
      </c>
      <c r="N15" s="39">
        <v>315</v>
      </c>
      <c r="O15" s="39">
        <f t="shared" si="1"/>
        <v>315</v>
      </c>
      <c r="P15" s="53">
        <v>16.8</v>
      </c>
      <c r="Q15" s="38" t="s">
        <v>2440</v>
      </c>
      <c r="R15" s="35" t="s">
        <v>827</v>
      </c>
      <c r="S15" s="68">
        <v>15903829008</v>
      </c>
      <c r="T15" s="35"/>
      <c r="U15" s="56"/>
      <c r="V15" s="56"/>
      <c r="W15" s="56"/>
      <c r="X15" s="56"/>
      <c r="Y15" s="56"/>
    </row>
    <row r="16" spans="1:25" s="3" customFormat="1" ht="24.75" customHeight="1">
      <c r="A16" s="19">
        <v>14</v>
      </c>
      <c r="B16" s="20" t="s">
        <v>1246</v>
      </c>
      <c r="C16" s="35">
        <v>4114900107</v>
      </c>
      <c r="D16" s="22" t="s">
        <v>2470</v>
      </c>
      <c r="E16" s="36" t="s">
        <v>828</v>
      </c>
      <c r="F16" s="24" t="s">
        <v>1249</v>
      </c>
      <c r="G16" s="25" t="s">
        <v>2471</v>
      </c>
      <c r="H16" s="444" t="s">
        <v>2472</v>
      </c>
      <c r="I16" s="50">
        <f ca="1" t="shared" si="0"/>
        <v>17</v>
      </c>
      <c r="J16" s="54">
        <v>1</v>
      </c>
      <c r="K16" s="35" t="s">
        <v>1323</v>
      </c>
      <c r="L16" s="45" t="s">
        <v>1336</v>
      </c>
      <c r="M16" s="54">
        <v>0</v>
      </c>
      <c r="N16" s="39">
        <v>315</v>
      </c>
      <c r="O16" s="39">
        <f t="shared" si="1"/>
        <v>315</v>
      </c>
      <c r="P16" s="53">
        <v>16.8</v>
      </c>
      <c r="Q16" s="38" t="s">
        <v>2440</v>
      </c>
      <c r="R16" s="35" t="s">
        <v>827</v>
      </c>
      <c r="S16" s="68">
        <v>15518603801</v>
      </c>
      <c r="T16" s="35"/>
      <c r="U16" s="56"/>
      <c r="V16" s="56"/>
      <c r="W16" s="56"/>
      <c r="X16" s="56"/>
      <c r="Y16" s="56"/>
    </row>
    <row r="17" spans="1:25" s="3" customFormat="1" ht="24.75" customHeight="1">
      <c r="A17" s="19">
        <v>15</v>
      </c>
      <c r="B17" s="20" t="s">
        <v>1246</v>
      </c>
      <c r="C17" s="35">
        <v>4114900119</v>
      </c>
      <c r="D17" s="22" t="s">
        <v>2473</v>
      </c>
      <c r="E17" s="36" t="s">
        <v>829</v>
      </c>
      <c r="F17" s="24" t="s">
        <v>1249</v>
      </c>
      <c r="G17" s="438" t="s">
        <v>2474</v>
      </c>
      <c r="H17" s="35" t="s">
        <v>2475</v>
      </c>
      <c r="I17" s="50">
        <f ca="1" t="shared" si="0"/>
        <v>10</v>
      </c>
      <c r="J17" s="54">
        <v>1</v>
      </c>
      <c r="K17" s="35" t="s">
        <v>1052</v>
      </c>
      <c r="L17" s="35">
        <v>201704</v>
      </c>
      <c r="M17" s="54">
        <v>0</v>
      </c>
      <c r="N17" s="39">
        <v>315</v>
      </c>
      <c r="O17" s="39">
        <f t="shared" si="1"/>
        <v>315</v>
      </c>
      <c r="P17" s="53">
        <v>16.8</v>
      </c>
      <c r="Q17" s="38" t="s">
        <v>2440</v>
      </c>
      <c r="R17" s="35" t="s">
        <v>812</v>
      </c>
      <c r="S17" s="69" t="s">
        <v>2476</v>
      </c>
      <c r="T17" s="35"/>
      <c r="U17" s="56"/>
      <c r="V17" s="56"/>
      <c r="W17" s="56"/>
      <c r="X17" s="56"/>
      <c r="Y17" s="56"/>
    </row>
    <row r="18" spans="1:25" s="3" customFormat="1" ht="24.75" customHeight="1">
      <c r="A18" s="19">
        <v>16</v>
      </c>
      <c r="B18" s="20" t="s">
        <v>1246</v>
      </c>
      <c r="C18" s="35">
        <v>4114900129</v>
      </c>
      <c r="D18" s="22" t="s">
        <v>2477</v>
      </c>
      <c r="E18" s="37" t="s">
        <v>830</v>
      </c>
      <c r="F18" s="24" t="s">
        <v>1249</v>
      </c>
      <c r="G18" s="25" t="s">
        <v>2478</v>
      </c>
      <c r="H18" s="38" t="s">
        <v>2479</v>
      </c>
      <c r="I18" s="50">
        <f ca="1" t="shared" si="0"/>
        <v>48</v>
      </c>
      <c r="J18" s="54">
        <v>1</v>
      </c>
      <c r="K18" s="38" t="s">
        <v>1108</v>
      </c>
      <c r="L18" s="49">
        <v>201808</v>
      </c>
      <c r="M18" s="54">
        <v>0</v>
      </c>
      <c r="N18" s="39">
        <v>315</v>
      </c>
      <c r="O18" s="39">
        <f t="shared" si="1"/>
        <v>315</v>
      </c>
      <c r="P18" s="53">
        <v>16.8</v>
      </c>
      <c r="Q18" s="38" t="s">
        <v>2440</v>
      </c>
      <c r="R18" s="38" t="s">
        <v>831</v>
      </c>
      <c r="S18" s="70">
        <v>15518723065</v>
      </c>
      <c r="T18" s="38"/>
      <c r="U18" s="56"/>
      <c r="V18" s="56"/>
      <c r="W18" s="56"/>
      <c r="X18" s="56"/>
      <c r="Y18" s="56"/>
    </row>
    <row r="19" spans="1:25" s="3" customFormat="1" ht="24.75" customHeight="1">
      <c r="A19" s="19">
        <v>17</v>
      </c>
      <c r="B19" s="20" t="s">
        <v>1246</v>
      </c>
      <c r="C19" s="29">
        <v>4114900096</v>
      </c>
      <c r="D19" s="22" t="s">
        <v>2480</v>
      </c>
      <c r="E19" s="33" t="s">
        <v>832</v>
      </c>
      <c r="F19" s="24" t="s">
        <v>1249</v>
      </c>
      <c r="G19" s="438" t="s">
        <v>2481</v>
      </c>
      <c r="H19" s="34" t="s">
        <v>2482</v>
      </c>
      <c r="I19" s="50">
        <f ca="1" t="shared" si="0"/>
        <v>47</v>
      </c>
      <c r="J19" s="54">
        <v>1</v>
      </c>
      <c r="K19" s="29" t="s">
        <v>1491</v>
      </c>
      <c r="L19" s="29">
        <v>201610</v>
      </c>
      <c r="M19" s="54">
        <v>0</v>
      </c>
      <c r="N19" s="39">
        <v>315</v>
      </c>
      <c r="O19" s="39">
        <f t="shared" si="1"/>
        <v>315</v>
      </c>
      <c r="P19" s="53">
        <v>16.8</v>
      </c>
      <c r="Q19" s="38" t="s">
        <v>2440</v>
      </c>
      <c r="R19" s="29" t="s">
        <v>833</v>
      </c>
      <c r="S19" s="68">
        <v>13403703911</v>
      </c>
      <c r="T19" s="29"/>
      <c r="U19" s="56"/>
      <c r="V19" s="56"/>
      <c r="W19" s="56"/>
      <c r="X19" s="56"/>
      <c r="Y19" s="56"/>
    </row>
    <row r="20" spans="1:25" s="3" customFormat="1" ht="24.75" customHeight="1">
      <c r="A20" s="19">
        <v>18</v>
      </c>
      <c r="B20" s="20" t="s">
        <v>1246</v>
      </c>
      <c r="C20" s="39"/>
      <c r="D20" s="27"/>
      <c r="E20" s="33" t="s">
        <v>834</v>
      </c>
      <c r="F20" s="24" t="s">
        <v>1249</v>
      </c>
      <c r="G20" s="438" t="s">
        <v>2483</v>
      </c>
      <c r="H20" s="34" t="s">
        <v>2484</v>
      </c>
      <c r="I20" s="50">
        <f ca="1" t="shared" si="0"/>
        <v>44</v>
      </c>
      <c r="J20" s="54">
        <v>1</v>
      </c>
      <c r="K20" s="57"/>
      <c r="L20" s="29">
        <v>201610</v>
      </c>
      <c r="M20" s="54">
        <v>0</v>
      </c>
      <c r="N20" s="39">
        <v>315</v>
      </c>
      <c r="O20" s="39">
        <f t="shared" si="1"/>
        <v>315</v>
      </c>
      <c r="P20" s="56"/>
      <c r="Q20" s="38" t="s">
        <v>2440</v>
      </c>
      <c r="R20" s="29" t="s">
        <v>833</v>
      </c>
      <c r="S20" s="70"/>
      <c r="T20" s="35"/>
      <c r="U20" s="56"/>
      <c r="V20" s="56"/>
      <c r="W20" s="56"/>
      <c r="X20" s="56"/>
      <c r="Y20" s="56"/>
    </row>
    <row r="21" spans="1:25" s="3" customFormat="1" ht="24.75" customHeight="1">
      <c r="A21" s="19">
        <v>19</v>
      </c>
      <c r="B21" s="20" t="s">
        <v>1246</v>
      </c>
      <c r="C21" s="39">
        <v>4114900137</v>
      </c>
      <c r="D21" s="22" t="s">
        <v>2485</v>
      </c>
      <c r="E21" s="37" t="s">
        <v>835</v>
      </c>
      <c r="F21" s="24" t="s">
        <v>1249</v>
      </c>
      <c r="G21" s="25" t="s">
        <v>2486</v>
      </c>
      <c r="H21" s="38" t="s">
        <v>2487</v>
      </c>
      <c r="I21" s="50">
        <f ca="1" t="shared" si="0"/>
        <v>8</v>
      </c>
      <c r="J21" s="54">
        <v>1</v>
      </c>
      <c r="K21" s="57" t="s">
        <v>1052</v>
      </c>
      <c r="L21" s="58">
        <v>201901</v>
      </c>
      <c r="M21" s="35">
        <v>0</v>
      </c>
      <c r="N21" s="39">
        <v>315</v>
      </c>
      <c r="O21" s="39">
        <f t="shared" si="1"/>
        <v>315</v>
      </c>
      <c r="P21" s="53">
        <v>16.8</v>
      </c>
      <c r="Q21" s="38" t="s">
        <v>2440</v>
      </c>
      <c r="R21" s="57" t="s">
        <v>831</v>
      </c>
      <c r="S21" s="70">
        <v>13503409565</v>
      </c>
      <c r="T21" s="35"/>
      <c r="U21" s="56"/>
      <c r="V21" s="56"/>
      <c r="W21" s="56"/>
      <c r="X21" s="56"/>
      <c r="Y21" s="56"/>
    </row>
    <row r="22" spans="1:25" s="3" customFormat="1" ht="24.75" customHeight="1">
      <c r="A22" s="19">
        <v>20</v>
      </c>
      <c r="B22" s="40" t="s">
        <v>1246</v>
      </c>
      <c r="C22" s="39">
        <v>4114900166</v>
      </c>
      <c r="D22" s="41">
        <v>2101611800</v>
      </c>
      <c r="E22" s="37" t="s">
        <v>836</v>
      </c>
      <c r="F22" s="24" t="s">
        <v>1249</v>
      </c>
      <c r="G22" s="25" t="s">
        <v>2488</v>
      </c>
      <c r="H22" s="38" t="s">
        <v>2489</v>
      </c>
      <c r="I22" s="50">
        <f ca="1" t="shared" si="0"/>
        <v>47</v>
      </c>
      <c r="J22" s="54">
        <v>1</v>
      </c>
      <c r="K22" s="38" t="s">
        <v>1397</v>
      </c>
      <c r="L22" s="49">
        <v>202105</v>
      </c>
      <c r="M22" s="35">
        <v>0</v>
      </c>
      <c r="N22" s="39">
        <v>315</v>
      </c>
      <c r="O22" s="39">
        <f t="shared" si="1"/>
        <v>315</v>
      </c>
      <c r="P22" s="53">
        <v>16.8</v>
      </c>
      <c r="Q22" s="38" t="s">
        <v>2440</v>
      </c>
      <c r="R22" s="38" t="s">
        <v>837</v>
      </c>
      <c r="S22" s="71">
        <v>18749510789</v>
      </c>
      <c r="T22" s="38" t="s">
        <v>2490</v>
      </c>
      <c r="U22" s="56"/>
      <c r="V22" s="56"/>
      <c r="W22" s="56"/>
      <c r="X22" s="56"/>
      <c r="Y22" s="56"/>
    </row>
    <row r="23" spans="1:25" s="3" customFormat="1" ht="24.75" customHeight="1">
      <c r="A23" s="19">
        <v>21</v>
      </c>
      <c r="B23" s="40" t="s">
        <v>1246</v>
      </c>
      <c r="C23" s="39"/>
      <c r="D23" s="41"/>
      <c r="E23" s="42" t="s">
        <v>838</v>
      </c>
      <c r="F23" s="24" t="s">
        <v>1249</v>
      </c>
      <c r="G23" s="43" t="s">
        <v>2491</v>
      </c>
      <c r="H23" s="42" t="s">
        <v>2492</v>
      </c>
      <c r="I23" s="50">
        <f ca="1" t="shared" si="0"/>
        <v>18</v>
      </c>
      <c r="J23" s="54">
        <v>1</v>
      </c>
      <c r="K23" s="38"/>
      <c r="L23" s="49">
        <v>202105</v>
      </c>
      <c r="M23" s="35">
        <v>0</v>
      </c>
      <c r="N23" s="39">
        <v>315</v>
      </c>
      <c r="O23" s="39">
        <f t="shared" si="1"/>
        <v>315</v>
      </c>
      <c r="P23" s="59"/>
      <c r="Q23" s="38" t="s">
        <v>2440</v>
      </c>
      <c r="R23" s="38" t="s">
        <v>837</v>
      </c>
      <c r="S23" s="72"/>
      <c r="T23" s="73"/>
      <c r="U23" s="56"/>
      <c r="V23" s="56"/>
      <c r="W23" s="56"/>
      <c r="X23" s="56"/>
      <c r="Y23" s="56"/>
    </row>
    <row r="24" spans="1:25" s="3" customFormat="1" ht="24.75" customHeight="1">
      <c r="A24" s="19">
        <v>22</v>
      </c>
      <c r="B24" s="40" t="s">
        <v>1246</v>
      </c>
      <c r="C24" s="39">
        <v>4114900167</v>
      </c>
      <c r="D24" s="44" t="s">
        <v>2493</v>
      </c>
      <c r="E24" s="36" t="s">
        <v>839</v>
      </c>
      <c r="F24" s="24" t="s">
        <v>1249</v>
      </c>
      <c r="G24" s="43" t="s">
        <v>2494</v>
      </c>
      <c r="H24" s="24" t="s">
        <v>2495</v>
      </c>
      <c r="I24" s="50">
        <f ca="1" t="shared" si="0"/>
        <v>50</v>
      </c>
      <c r="J24" s="54">
        <v>1</v>
      </c>
      <c r="K24" s="38" t="s">
        <v>1397</v>
      </c>
      <c r="L24" s="21">
        <v>202207</v>
      </c>
      <c r="M24" s="35">
        <v>0</v>
      </c>
      <c r="N24" s="39">
        <v>315</v>
      </c>
      <c r="O24" s="39">
        <f t="shared" si="1"/>
        <v>315</v>
      </c>
      <c r="P24" s="53">
        <v>16.8</v>
      </c>
      <c r="Q24" s="38" t="s">
        <v>2440</v>
      </c>
      <c r="R24" s="73" t="s">
        <v>840</v>
      </c>
      <c r="S24" s="74" t="s">
        <v>2496</v>
      </c>
      <c r="T24" s="73"/>
      <c r="U24" s="56"/>
      <c r="V24" s="56"/>
      <c r="W24" s="56"/>
      <c r="X24" s="56"/>
      <c r="Y24" s="56"/>
    </row>
    <row r="25" spans="1:25" s="3" customFormat="1" ht="24.75" customHeight="1">
      <c r="A25" s="19">
        <v>23</v>
      </c>
      <c r="B25" s="40" t="s">
        <v>1246</v>
      </c>
      <c r="C25" s="21">
        <v>4114900009</v>
      </c>
      <c r="D25" s="44" t="s">
        <v>2497</v>
      </c>
      <c r="E25" s="23" t="s">
        <v>841</v>
      </c>
      <c r="F25" s="24" t="s">
        <v>1249</v>
      </c>
      <c r="G25" s="25" t="s">
        <v>2498</v>
      </c>
      <c r="H25" s="24" t="s">
        <v>2499</v>
      </c>
      <c r="I25" s="50">
        <f ca="1" t="shared" si="0"/>
        <v>54</v>
      </c>
      <c r="J25" s="54">
        <v>1</v>
      </c>
      <c r="K25" s="55" t="s">
        <v>1064</v>
      </c>
      <c r="L25" s="55">
        <v>201607</v>
      </c>
      <c r="M25" s="35">
        <v>0</v>
      </c>
      <c r="N25" s="39">
        <v>315</v>
      </c>
      <c r="O25" s="39">
        <f t="shared" si="1"/>
        <v>315</v>
      </c>
      <c r="P25" s="53">
        <v>16.8</v>
      </c>
      <c r="Q25" s="35" t="s">
        <v>1253</v>
      </c>
      <c r="R25" s="54" t="s">
        <v>842</v>
      </c>
      <c r="S25" s="75">
        <v>18937084538</v>
      </c>
      <c r="T25" s="54"/>
      <c r="U25" s="56"/>
      <c r="V25" s="56"/>
      <c r="W25" s="56"/>
      <c r="X25" s="56"/>
      <c r="Y25" s="56"/>
    </row>
    <row r="26" spans="1:25" s="3" customFormat="1" ht="24.75" customHeight="1">
      <c r="A26" s="19">
        <v>24</v>
      </c>
      <c r="B26" s="40" t="s">
        <v>1246</v>
      </c>
      <c r="C26" s="21"/>
      <c r="D26" s="41"/>
      <c r="E26" s="23" t="s">
        <v>843</v>
      </c>
      <c r="F26" s="24" t="s">
        <v>1249</v>
      </c>
      <c r="G26" s="438" t="s">
        <v>2500</v>
      </c>
      <c r="H26" s="24" t="s">
        <v>2501</v>
      </c>
      <c r="I26" s="50">
        <f ca="1" t="shared" si="0"/>
        <v>47</v>
      </c>
      <c r="J26" s="54">
        <v>1</v>
      </c>
      <c r="K26" s="55"/>
      <c r="L26" s="55">
        <v>201607</v>
      </c>
      <c r="M26" s="35">
        <v>0</v>
      </c>
      <c r="N26" s="39">
        <v>315</v>
      </c>
      <c r="O26" s="39">
        <f t="shared" si="1"/>
        <v>315</v>
      </c>
      <c r="P26" s="59"/>
      <c r="Q26" s="35"/>
      <c r="R26" s="54"/>
      <c r="S26" s="75"/>
      <c r="T26" s="54"/>
      <c r="U26" s="56"/>
      <c r="V26" s="56"/>
      <c r="W26" s="56"/>
      <c r="X26" s="56"/>
      <c r="Y26" s="56"/>
    </row>
    <row r="27" spans="1:25" s="3" customFormat="1" ht="24.75" customHeight="1">
      <c r="A27" s="19">
        <v>25</v>
      </c>
      <c r="B27" s="20" t="s">
        <v>1246</v>
      </c>
      <c r="C27" s="21">
        <v>4114900010</v>
      </c>
      <c r="D27" s="22" t="s">
        <v>2502</v>
      </c>
      <c r="E27" s="23" t="s">
        <v>844</v>
      </c>
      <c r="F27" s="24" t="s">
        <v>1249</v>
      </c>
      <c r="G27" s="25" t="s">
        <v>2503</v>
      </c>
      <c r="H27" s="24" t="s">
        <v>2504</v>
      </c>
      <c r="I27" s="50">
        <f ca="1" t="shared" si="0"/>
        <v>60</v>
      </c>
      <c r="J27" s="54">
        <v>1</v>
      </c>
      <c r="K27" s="55" t="s">
        <v>1058</v>
      </c>
      <c r="L27" s="55">
        <v>201607</v>
      </c>
      <c r="M27" s="35">
        <v>0</v>
      </c>
      <c r="N27" s="39">
        <v>315</v>
      </c>
      <c r="O27" s="39">
        <f t="shared" si="1"/>
        <v>315</v>
      </c>
      <c r="P27" s="53">
        <v>16.8</v>
      </c>
      <c r="Q27" s="35" t="s">
        <v>1253</v>
      </c>
      <c r="R27" s="54" t="s">
        <v>845</v>
      </c>
      <c r="S27" s="76">
        <v>18137023564</v>
      </c>
      <c r="T27" s="54"/>
      <c r="U27" s="56"/>
      <c r="V27" s="56"/>
      <c r="W27" s="56"/>
      <c r="X27" s="56"/>
      <c r="Y27" s="56"/>
    </row>
    <row r="28" spans="1:25" s="3" customFormat="1" ht="24.75" customHeight="1">
      <c r="A28" s="19">
        <v>26</v>
      </c>
      <c r="B28" s="20" t="s">
        <v>1246</v>
      </c>
      <c r="C28" s="21">
        <v>4114900011</v>
      </c>
      <c r="D28" s="22" t="s">
        <v>2505</v>
      </c>
      <c r="E28" s="23" t="s">
        <v>846</v>
      </c>
      <c r="F28" s="24" t="s">
        <v>1249</v>
      </c>
      <c r="G28" s="25" t="s">
        <v>2506</v>
      </c>
      <c r="H28" s="24" t="s">
        <v>2507</v>
      </c>
      <c r="I28" s="50">
        <f ca="1" t="shared" si="0"/>
        <v>56</v>
      </c>
      <c r="J28" s="54">
        <v>1</v>
      </c>
      <c r="K28" s="55" t="s">
        <v>1181</v>
      </c>
      <c r="L28" s="55">
        <v>201607</v>
      </c>
      <c r="M28" s="35">
        <v>0</v>
      </c>
      <c r="N28" s="39">
        <v>315</v>
      </c>
      <c r="O28" s="39">
        <f t="shared" si="1"/>
        <v>315</v>
      </c>
      <c r="P28" s="53">
        <v>16.8</v>
      </c>
      <c r="Q28" s="35" t="s">
        <v>1253</v>
      </c>
      <c r="R28" s="54" t="s">
        <v>845</v>
      </c>
      <c r="S28" s="76">
        <v>13333701527</v>
      </c>
      <c r="T28" s="54" t="s">
        <v>2508</v>
      </c>
      <c r="U28" s="56"/>
      <c r="V28" s="56"/>
      <c r="W28" s="56"/>
      <c r="X28" s="56"/>
      <c r="Y28" s="56"/>
    </row>
    <row r="29" spans="1:25" s="3" customFormat="1" ht="24.75" customHeight="1">
      <c r="A29" s="19">
        <v>27</v>
      </c>
      <c r="B29" s="20" t="s">
        <v>1246</v>
      </c>
      <c r="C29" s="21">
        <v>4114900012</v>
      </c>
      <c r="D29" s="22" t="s">
        <v>2509</v>
      </c>
      <c r="E29" s="23" t="s">
        <v>847</v>
      </c>
      <c r="F29" s="24" t="s">
        <v>1249</v>
      </c>
      <c r="G29" s="25" t="s">
        <v>2510</v>
      </c>
      <c r="H29" s="24" t="s">
        <v>2511</v>
      </c>
      <c r="I29" s="50">
        <f ca="1" t="shared" si="0"/>
        <v>50</v>
      </c>
      <c r="J29" s="54">
        <v>1</v>
      </c>
      <c r="K29" s="55" t="s">
        <v>1181</v>
      </c>
      <c r="L29" s="55">
        <v>201607</v>
      </c>
      <c r="M29" s="35">
        <v>0</v>
      </c>
      <c r="N29" s="39">
        <v>315</v>
      </c>
      <c r="O29" s="39">
        <f t="shared" si="1"/>
        <v>315</v>
      </c>
      <c r="P29" s="53">
        <v>16.8</v>
      </c>
      <c r="Q29" s="35" t="s">
        <v>1253</v>
      </c>
      <c r="R29" s="54" t="s">
        <v>848</v>
      </c>
      <c r="S29" s="76">
        <v>15225293075</v>
      </c>
      <c r="T29" s="54"/>
      <c r="U29" s="56"/>
      <c r="V29" s="56"/>
      <c r="W29" s="56"/>
      <c r="X29" s="56"/>
      <c r="Y29" s="56"/>
    </row>
    <row r="30" spans="1:25" s="3" customFormat="1" ht="24.75" customHeight="1">
      <c r="A30" s="19">
        <v>28</v>
      </c>
      <c r="B30" s="20" t="s">
        <v>1246</v>
      </c>
      <c r="C30" s="21">
        <v>4114900020</v>
      </c>
      <c r="D30" s="22" t="s">
        <v>2512</v>
      </c>
      <c r="E30" s="23" t="s">
        <v>849</v>
      </c>
      <c r="F30" s="24" t="s">
        <v>1249</v>
      </c>
      <c r="G30" s="25" t="s">
        <v>2513</v>
      </c>
      <c r="H30" s="24" t="s">
        <v>2514</v>
      </c>
      <c r="I30" s="50">
        <f ca="1" t="shared" si="0"/>
        <v>40</v>
      </c>
      <c r="J30" s="54">
        <v>1</v>
      </c>
      <c r="K30" s="55" t="s">
        <v>1052</v>
      </c>
      <c r="L30" s="55">
        <v>201607</v>
      </c>
      <c r="M30" s="35">
        <v>0</v>
      </c>
      <c r="N30" s="39">
        <v>315</v>
      </c>
      <c r="O30" s="39">
        <f t="shared" si="1"/>
        <v>315</v>
      </c>
      <c r="P30" s="53">
        <v>16.8</v>
      </c>
      <c r="Q30" s="35" t="s">
        <v>1253</v>
      </c>
      <c r="R30" s="54" t="s">
        <v>845</v>
      </c>
      <c r="S30" s="76">
        <v>15539000912</v>
      </c>
      <c r="T30" s="54"/>
      <c r="U30" s="56"/>
      <c r="V30" s="56"/>
      <c r="W30" s="56"/>
      <c r="X30" s="56"/>
      <c r="Y30" s="56"/>
    </row>
    <row r="31" spans="1:25" s="3" customFormat="1" ht="24.75" customHeight="1">
      <c r="A31" s="19">
        <v>29</v>
      </c>
      <c r="B31" s="20" t="s">
        <v>1246</v>
      </c>
      <c r="C31" s="21"/>
      <c r="D31" s="27"/>
      <c r="E31" s="23" t="s">
        <v>850</v>
      </c>
      <c r="F31" s="24" t="s">
        <v>1249</v>
      </c>
      <c r="G31" s="438" t="s">
        <v>2515</v>
      </c>
      <c r="H31" s="24" t="s">
        <v>2516</v>
      </c>
      <c r="I31" s="50">
        <f ca="1" t="shared" si="0"/>
        <v>20</v>
      </c>
      <c r="J31" s="54">
        <v>1</v>
      </c>
      <c r="K31" s="35"/>
      <c r="L31" s="55">
        <v>201607</v>
      </c>
      <c r="M31" s="35">
        <v>0</v>
      </c>
      <c r="N31" s="39">
        <v>315</v>
      </c>
      <c r="O31" s="39">
        <f t="shared" si="1"/>
        <v>315</v>
      </c>
      <c r="P31" s="56"/>
      <c r="Q31" s="35" t="s">
        <v>1253</v>
      </c>
      <c r="R31" s="54" t="s">
        <v>845</v>
      </c>
      <c r="S31" s="76"/>
      <c r="T31" s="35"/>
      <c r="U31" s="56"/>
      <c r="V31" s="56"/>
      <c r="W31" s="56"/>
      <c r="X31" s="56"/>
      <c r="Y31" s="56"/>
    </row>
    <row r="32" spans="1:25" s="3" customFormat="1" ht="24.75" customHeight="1">
      <c r="A32" s="19">
        <v>30</v>
      </c>
      <c r="B32" s="20" t="s">
        <v>1246</v>
      </c>
      <c r="C32" s="21">
        <v>4114900022</v>
      </c>
      <c r="D32" s="22" t="s">
        <v>2517</v>
      </c>
      <c r="E32" s="36" t="s">
        <v>851</v>
      </c>
      <c r="F32" s="24" t="s">
        <v>1249</v>
      </c>
      <c r="G32" s="25" t="s">
        <v>2518</v>
      </c>
      <c r="H32" s="45" t="s">
        <v>2519</v>
      </c>
      <c r="I32" s="50">
        <f ca="1" t="shared" si="0"/>
        <v>42</v>
      </c>
      <c r="J32" s="54">
        <v>1</v>
      </c>
      <c r="K32" s="35" t="s">
        <v>2520</v>
      </c>
      <c r="L32" s="55">
        <v>201607</v>
      </c>
      <c r="M32" s="35">
        <v>0</v>
      </c>
      <c r="N32" s="39">
        <v>315</v>
      </c>
      <c r="O32" s="39">
        <f t="shared" si="1"/>
        <v>315</v>
      </c>
      <c r="P32" s="53">
        <v>16.8</v>
      </c>
      <c r="Q32" s="35" t="s">
        <v>1253</v>
      </c>
      <c r="R32" s="54" t="s">
        <v>845</v>
      </c>
      <c r="S32" s="76">
        <v>18736844305</v>
      </c>
      <c r="T32" s="35"/>
      <c r="U32" s="56"/>
      <c r="V32" s="56"/>
      <c r="W32" s="56"/>
      <c r="X32" s="56"/>
      <c r="Y32" s="56"/>
    </row>
    <row r="33" spans="1:25" s="3" customFormat="1" ht="24.75" customHeight="1">
      <c r="A33" s="19">
        <v>31</v>
      </c>
      <c r="B33" s="20" t="s">
        <v>1246</v>
      </c>
      <c r="C33" s="21"/>
      <c r="D33" s="27"/>
      <c r="E33" s="36" t="s">
        <v>852</v>
      </c>
      <c r="F33" s="24" t="s">
        <v>1249</v>
      </c>
      <c r="G33" s="438" t="s">
        <v>2521</v>
      </c>
      <c r="H33" s="45" t="s">
        <v>2522</v>
      </c>
      <c r="I33" s="50">
        <f ca="1" t="shared" si="0"/>
        <v>16</v>
      </c>
      <c r="J33" s="54">
        <v>1</v>
      </c>
      <c r="K33" s="55"/>
      <c r="L33" s="55">
        <v>201607</v>
      </c>
      <c r="M33" s="35">
        <v>0</v>
      </c>
      <c r="N33" s="39">
        <v>315</v>
      </c>
      <c r="O33" s="39">
        <f t="shared" si="1"/>
        <v>315</v>
      </c>
      <c r="P33" s="56"/>
      <c r="Q33" s="35" t="s">
        <v>1253</v>
      </c>
      <c r="R33" s="54" t="s">
        <v>845</v>
      </c>
      <c r="S33" s="76"/>
      <c r="T33" s="35"/>
      <c r="U33" s="56"/>
      <c r="V33" s="56"/>
      <c r="W33" s="56"/>
      <c r="X33" s="56"/>
      <c r="Y33" s="56"/>
    </row>
    <row r="34" spans="1:25" s="3" customFormat="1" ht="24.75" customHeight="1">
      <c r="A34" s="19">
        <v>32</v>
      </c>
      <c r="B34" s="20" t="s">
        <v>1246</v>
      </c>
      <c r="C34" s="21">
        <v>4114900023</v>
      </c>
      <c r="D34" s="22" t="s">
        <v>2523</v>
      </c>
      <c r="E34" s="36" t="s">
        <v>853</v>
      </c>
      <c r="F34" s="24" t="s">
        <v>1249</v>
      </c>
      <c r="G34" s="25" t="s">
        <v>2524</v>
      </c>
      <c r="H34" s="45" t="s">
        <v>2525</v>
      </c>
      <c r="I34" s="50">
        <f ca="1" t="shared" si="0"/>
        <v>47</v>
      </c>
      <c r="J34" s="54">
        <v>1</v>
      </c>
      <c r="K34" s="55" t="s">
        <v>1058</v>
      </c>
      <c r="L34" s="55">
        <v>201607</v>
      </c>
      <c r="M34" s="35">
        <v>0</v>
      </c>
      <c r="N34" s="39">
        <v>315</v>
      </c>
      <c r="O34" s="39">
        <f t="shared" si="1"/>
        <v>315</v>
      </c>
      <c r="P34" s="53">
        <v>16.8</v>
      </c>
      <c r="Q34" s="35" t="s">
        <v>1253</v>
      </c>
      <c r="R34" s="35" t="s">
        <v>848</v>
      </c>
      <c r="S34" s="76">
        <v>15824738506</v>
      </c>
      <c r="T34" s="35"/>
      <c r="U34" s="56"/>
      <c r="V34" s="56"/>
      <c r="W34" s="56"/>
      <c r="X34" s="56"/>
      <c r="Y34" s="56"/>
    </row>
    <row r="35" spans="1:25" s="3" customFormat="1" ht="24.75" customHeight="1">
      <c r="A35" s="19">
        <v>33</v>
      </c>
      <c r="B35" s="20" t="s">
        <v>1246</v>
      </c>
      <c r="C35" s="21"/>
      <c r="D35" s="27"/>
      <c r="E35" s="36" t="s">
        <v>854</v>
      </c>
      <c r="F35" s="24" t="s">
        <v>1249</v>
      </c>
      <c r="G35" s="438" t="s">
        <v>2526</v>
      </c>
      <c r="H35" s="45" t="s">
        <v>2527</v>
      </c>
      <c r="I35" s="50">
        <f ca="1" t="shared" si="0"/>
        <v>48</v>
      </c>
      <c r="J35" s="54">
        <v>1</v>
      </c>
      <c r="K35" s="35"/>
      <c r="L35" s="55">
        <v>201607</v>
      </c>
      <c r="M35" s="35">
        <v>0</v>
      </c>
      <c r="N35" s="39">
        <v>315</v>
      </c>
      <c r="O35" s="39">
        <f t="shared" si="1"/>
        <v>315</v>
      </c>
      <c r="P35" s="56"/>
      <c r="Q35" s="35" t="s">
        <v>1253</v>
      </c>
      <c r="R35" s="35" t="s">
        <v>848</v>
      </c>
      <c r="S35" s="77"/>
      <c r="T35" s="35"/>
      <c r="U35" s="56"/>
      <c r="V35" s="56"/>
      <c r="W35" s="56"/>
      <c r="X35" s="56"/>
      <c r="Y35" s="56"/>
    </row>
    <row r="36" spans="1:25" s="3" customFormat="1" ht="24.75" customHeight="1">
      <c r="A36" s="19">
        <v>34</v>
      </c>
      <c r="B36" s="20" t="s">
        <v>1246</v>
      </c>
      <c r="C36" s="21">
        <v>4114900024</v>
      </c>
      <c r="D36" s="22" t="s">
        <v>2528</v>
      </c>
      <c r="E36" s="36" t="s">
        <v>855</v>
      </c>
      <c r="F36" s="24" t="s">
        <v>1249</v>
      </c>
      <c r="G36" s="25" t="s">
        <v>2529</v>
      </c>
      <c r="H36" s="45" t="s">
        <v>2530</v>
      </c>
      <c r="I36" s="50">
        <f ca="1" t="shared" si="0"/>
        <v>21</v>
      </c>
      <c r="J36" s="54">
        <v>1</v>
      </c>
      <c r="K36" s="35" t="s">
        <v>1055</v>
      </c>
      <c r="L36" s="55">
        <v>201607</v>
      </c>
      <c r="M36" s="35">
        <v>0</v>
      </c>
      <c r="N36" s="39">
        <v>315</v>
      </c>
      <c r="O36" s="39">
        <f t="shared" si="1"/>
        <v>315</v>
      </c>
      <c r="P36" s="53">
        <v>16.8</v>
      </c>
      <c r="Q36" s="35" t="s">
        <v>1253</v>
      </c>
      <c r="R36" s="35" t="s">
        <v>845</v>
      </c>
      <c r="S36" s="77">
        <v>17839075955</v>
      </c>
      <c r="T36" s="35"/>
      <c r="U36" s="56"/>
      <c r="V36" s="56"/>
      <c r="W36" s="56"/>
      <c r="X36" s="56"/>
      <c r="Y36" s="56"/>
    </row>
    <row r="37" spans="1:25" s="3" customFormat="1" ht="24.75" customHeight="1">
      <c r="A37" s="19">
        <v>35</v>
      </c>
      <c r="B37" s="20" t="s">
        <v>1246</v>
      </c>
      <c r="C37" s="21">
        <v>4114900026</v>
      </c>
      <c r="D37" s="22" t="s">
        <v>2531</v>
      </c>
      <c r="E37" s="36" t="s">
        <v>856</v>
      </c>
      <c r="F37" s="24" t="s">
        <v>1249</v>
      </c>
      <c r="G37" s="25" t="s">
        <v>2532</v>
      </c>
      <c r="H37" s="45" t="s">
        <v>2533</v>
      </c>
      <c r="I37" s="50">
        <f ca="1" t="shared" si="0"/>
        <v>48</v>
      </c>
      <c r="J37" s="54">
        <v>1</v>
      </c>
      <c r="K37" s="55" t="s">
        <v>2534</v>
      </c>
      <c r="L37" s="55">
        <v>201607</v>
      </c>
      <c r="M37" s="35">
        <v>0</v>
      </c>
      <c r="N37" s="39">
        <v>315</v>
      </c>
      <c r="O37" s="39">
        <f t="shared" si="1"/>
        <v>315</v>
      </c>
      <c r="P37" s="53">
        <v>16.8</v>
      </c>
      <c r="Q37" s="35" t="s">
        <v>1253</v>
      </c>
      <c r="R37" s="35" t="s">
        <v>845</v>
      </c>
      <c r="S37" s="76">
        <v>15082912513</v>
      </c>
      <c r="T37" s="35"/>
      <c r="U37" s="56"/>
      <c r="V37" s="56"/>
      <c r="W37" s="56"/>
      <c r="X37" s="56"/>
      <c r="Y37" s="56"/>
    </row>
    <row r="38" spans="1:25" s="3" customFormat="1" ht="24.75" customHeight="1">
      <c r="A38" s="19">
        <v>36</v>
      </c>
      <c r="B38" s="20" t="s">
        <v>1246</v>
      </c>
      <c r="C38" s="21"/>
      <c r="D38" s="27"/>
      <c r="E38" s="36" t="s">
        <v>857</v>
      </c>
      <c r="F38" s="24" t="s">
        <v>1249</v>
      </c>
      <c r="G38" s="438" t="s">
        <v>2535</v>
      </c>
      <c r="H38" s="45" t="s">
        <v>2536</v>
      </c>
      <c r="I38" s="50">
        <f ca="1" t="shared" si="0"/>
        <v>20</v>
      </c>
      <c r="J38" s="54">
        <v>1</v>
      </c>
      <c r="K38" s="55"/>
      <c r="L38" s="55">
        <v>201607</v>
      </c>
      <c r="M38" s="35">
        <v>0</v>
      </c>
      <c r="N38" s="39">
        <v>315</v>
      </c>
      <c r="O38" s="39">
        <f t="shared" si="1"/>
        <v>315</v>
      </c>
      <c r="P38" s="56"/>
      <c r="Q38" s="35" t="s">
        <v>1253</v>
      </c>
      <c r="R38" s="35" t="s">
        <v>845</v>
      </c>
      <c r="S38" s="77"/>
      <c r="T38" s="35"/>
      <c r="U38" s="56"/>
      <c r="V38" s="56"/>
      <c r="W38" s="56"/>
      <c r="X38" s="56"/>
      <c r="Y38" s="56"/>
    </row>
    <row r="39" spans="1:25" s="3" customFormat="1" ht="24.75" customHeight="1">
      <c r="A39" s="19">
        <v>37</v>
      </c>
      <c r="B39" s="20" t="s">
        <v>1246</v>
      </c>
      <c r="C39" s="21">
        <v>4114900027</v>
      </c>
      <c r="D39" s="22" t="s">
        <v>2537</v>
      </c>
      <c r="E39" s="36" t="s">
        <v>858</v>
      </c>
      <c r="F39" s="24" t="s">
        <v>1249</v>
      </c>
      <c r="G39" s="25" t="s">
        <v>2538</v>
      </c>
      <c r="H39" s="45" t="s">
        <v>2539</v>
      </c>
      <c r="I39" s="50">
        <f ca="1" t="shared" si="0"/>
        <v>32</v>
      </c>
      <c r="J39" s="54">
        <v>1</v>
      </c>
      <c r="K39" s="55" t="s">
        <v>1071</v>
      </c>
      <c r="L39" s="55">
        <v>201607</v>
      </c>
      <c r="M39" s="35">
        <v>0</v>
      </c>
      <c r="N39" s="39">
        <v>315</v>
      </c>
      <c r="O39" s="39">
        <f t="shared" si="1"/>
        <v>315</v>
      </c>
      <c r="P39" s="53">
        <v>16.8</v>
      </c>
      <c r="Q39" s="35" t="s">
        <v>1253</v>
      </c>
      <c r="R39" s="35" t="s">
        <v>859</v>
      </c>
      <c r="S39" s="77">
        <v>15560008518</v>
      </c>
      <c r="T39" s="35"/>
      <c r="U39" s="56"/>
      <c r="V39" s="56"/>
      <c r="W39" s="56"/>
      <c r="X39" s="56"/>
      <c r="Y39" s="56"/>
    </row>
    <row r="40" spans="1:25" s="3" customFormat="1" ht="24.75" customHeight="1">
      <c r="A40" s="19">
        <v>38</v>
      </c>
      <c r="B40" s="20" t="s">
        <v>1246</v>
      </c>
      <c r="C40" s="21">
        <v>4114900028</v>
      </c>
      <c r="D40" s="22" t="s">
        <v>2540</v>
      </c>
      <c r="E40" s="36" t="s">
        <v>860</v>
      </c>
      <c r="F40" s="24" t="s">
        <v>1249</v>
      </c>
      <c r="G40" s="25" t="s">
        <v>2541</v>
      </c>
      <c r="H40" s="45" t="s">
        <v>2542</v>
      </c>
      <c r="I40" s="50">
        <f ca="1" t="shared" si="0"/>
        <v>56</v>
      </c>
      <c r="J40" s="54">
        <v>1</v>
      </c>
      <c r="K40" s="55" t="s">
        <v>1058</v>
      </c>
      <c r="L40" s="55">
        <v>201607</v>
      </c>
      <c r="M40" s="35">
        <v>0</v>
      </c>
      <c r="N40" s="39">
        <v>315</v>
      </c>
      <c r="O40" s="39">
        <f t="shared" si="1"/>
        <v>315</v>
      </c>
      <c r="P40" s="53">
        <v>16.8</v>
      </c>
      <c r="Q40" s="35" t="s">
        <v>1253</v>
      </c>
      <c r="R40" s="35" t="s">
        <v>861</v>
      </c>
      <c r="S40" s="76">
        <v>18736714767</v>
      </c>
      <c r="T40" s="35"/>
      <c r="U40" s="56"/>
      <c r="V40" s="56"/>
      <c r="W40" s="56"/>
      <c r="X40" s="56"/>
      <c r="Y40" s="56"/>
    </row>
    <row r="41" spans="1:25" s="3" customFormat="1" ht="24.75" customHeight="1">
      <c r="A41" s="19">
        <v>39</v>
      </c>
      <c r="B41" s="20" t="s">
        <v>1246</v>
      </c>
      <c r="C41" s="21">
        <v>4114900031</v>
      </c>
      <c r="D41" s="22" t="s">
        <v>2543</v>
      </c>
      <c r="E41" s="36" t="s">
        <v>862</v>
      </c>
      <c r="F41" s="24" t="s">
        <v>1249</v>
      </c>
      <c r="G41" s="25" t="s">
        <v>2544</v>
      </c>
      <c r="H41" s="45" t="s">
        <v>2545</v>
      </c>
      <c r="I41" s="50">
        <f ca="1" t="shared" si="0"/>
        <v>35</v>
      </c>
      <c r="J41" s="54">
        <v>1</v>
      </c>
      <c r="K41" s="55" t="s">
        <v>1108</v>
      </c>
      <c r="L41" s="55">
        <v>201607</v>
      </c>
      <c r="M41" s="35">
        <v>0</v>
      </c>
      <c r="N41" s="39">
        <v>315</v>
      </c>
      <c r="O41" s="39">
        <f t="shared" si="1"/>
        <v>315</v>
      </c>
      <c r="P41" s="53">
        <v>16.8</v>
      </c>
      <c r="Q41" s="35" t="s">
        <v>1253</v>
      </c>
      <c r="R41" s="35" t="s">
        <v>863</v>
      </c>
      <c r="S41" s="77">
        <v>13608642885</v>
      </c>
      <c r="T41" s="35"/>
      <c r="U41" s="56"/>
      <c r="V41" s="56"/>
      <c r="W41" s="56"/>
      <c r="X41" s="56"/>
      <c r="Y41" s="56"/>
    </row>
    <row r="42" spans="1:25" s="3" customFormat="1" ht="24.75" customHeight="1">
      <c r="A42" s="19">
        <v>40</v>
      </c>
      <c r="B42" s="20" t="s">
        <v>1246</v>
      </c>
      <c r="C42" s="29">
        <v>4114900097</v>
      </c>
      <c r="D42" s="22" t="s">
        <v>2546</v>
      </c>
      <c r="E42" s="33" t="s">
        <v>705</v>
      </c>
      <c r="F42" s="24" t="s">
        <v>1249</v>
      </c>
      <c r="G42" s="25" t="s">
        <v>2239</v>
      </c>
      <c r="H42" s="34" t="s">
        <v>2547</v>
      </c>
      <c r="I42" s="50">
        <f ca="1" t="shared" si="0"/>
        <v>44</v>
      </c>
      <c r="J42" s="54">
        <v>1</v>
      </c>
      <c r="K42" s="29" t="s">
        <v>1514</v>
      </c>
      <c r="L42" s="29">
        <v>201610</v>
      </c>
      <c r="M42" s="35">
        <v>0</v>
      </c>
      <c r="N42" s="39">
        <v>315</v>
      </c>
      <c r="O42" s="39">
        <f t="shared" si="1"/>
        <v>315</v>
      </c>
      <c r="P42" s="53">
        <v>16.8</v>
      </c>
      <c r="Q42" s="35" t="s">
        <v>1253</v>
      </c>
      <c r="R42" s="29" t="s">
        <v>864</v>
      </c>
      <c r="S42" s="78" t="s">
        <v>2548</v>
      </c>
      <c r="T42" s="29"/>
      <c r="U42" s="56"/>
      <c r="V42" s="56"/>
      <c r="W42" s="56"/>
      <c r="X42" s="56"/>
      <c r="Y42" s="56"/>
    </row>
    <row r="43" spans="1:25" s="3" customFormat="1" ht="24.75" customHeight="1">
      <c r="A43" s="19">
        <v>41</v>
      </c>
      <c r="B43" s="20" t="s">
        <v>1246</v>
      </c>
      <c r="C43" s="35">
        <v>4114900120</v>
      </c>
      <c r="D43" s="22" t="s">
        <v>2549</v>
      </c>
      <c r="E43" s="36" t="s">
        <v>865</v>
      </c>
      <c r="F43" s="24" t="s">
        <v>1249</v>
      </c>
      <c r="G43" s="25" t="s">
        <v>2550</v>
      </c>
      <c r="H43" s="444" t="s">
        <v>2551</v>
      </c>
      <c r="I43" s="50">
        <f ca="1" t="shared" si="0"/>
        <v>52</v>
      </c>
      <c r="J43" s="54">
        <v>1</v>
      </c>
      <c r="K43" s="35" t="s">
        <v>1052</v>
      </c>
      <c r="L43" s="35">
        <v>201704</v>
      </c>
      <c r="M43" s="35">
        <v>0</v>
      </c>
      <c r="N43" s="39">
        <v>315</v>
      </c>
      <c r="O43" s="39">
        <f t="shared" si="1"/>
        <v>315</v>
      </c>
      <c r="P43" s="53">
        <v>16.8</v>
      </c>
      <c r="Q43" s="35" t="s">
        <v>1253</v>
      </c>
      <c r="R43" s="35" t="s">
        <v>866</v>
      </c>
      <c r="S43" s="68">
        <v>13703971297</v>
      </c>
      <c r="T43" s="35"/>
      <c r="U43" s="56"/>
      <c r="V43" s="56"/>
      <c r="W43" s="56"/>
      <c r="X43" s="56"/>
      <c r="Y43" s="56"/>
    </row>
    <row r="44" spans="1:25" s="3" customFormat="1" ht="24.75" customHeight="1">
      <c r="A44" s="19">
        <v>42</v>
      </c>
      <c r="B44" s="20" t="s">
        <v>1246</v>
      </c>
      <c r="C44" s="35"/>
      <c r="D44" s="27"/>
      <c r="E44" s="36" t="s">
        <v>867</v>
      </c>
      <c r="F44" s="24" t="s">
        <v>1249</v>
      </c>
      <c r="G44" s="438" t="s">
        <v>2552</v>
      </c>
      <c r="H44" s="444" t="s">
        <v>2553</v>
      </c>
      <c r="I44" s="50">
        <f ca="1" t="shared" si="0"/>
        <v>57</v>
      </c>
      <c r="J44" s="54">
        <v>1</v>
      </c>
      <c r="K44" s="55"/>
      <c r="L44" s="35">
        <v>201704</v>
      </c>
      <c r="M44" s="35">
        <v>0</v>
      </c>
      <c r="N44" s="39">
        <v>315</v>
      </c>
      <c r="O44" s="39">
        <f t="shared" si="1"/>
        <v>315</v>
      </c>
      <c r="P44" s="56"/>
      <c r="Q44" s="35" t="s">
        <v>1253</v>
      </c>
      <c r="R44" s="35" t="s">
        <v>868</v>
      </c>
      <c r="S44" s="68"/>
      <c r="T44" s="35"/>
      <c r="U44" s="56"/>
      <c r="V44" s="56"/>
      <c r="W44" s="56"/>
      <c r="X44" s="56"/>
      <c r="Y44" s="56"/>
    </row>
    <row r="45" spans="1:25" s="3" customFormat="1" ht="24.75" customHeight="1">
      <c r="A45" s="19">
        <v>43</v>
      </c>
      <c r="B45" s="20" t="s">
        <v>1246</v>
      </c>
      <c r="C45" s="35">
        <v>4114900125</v>
      </c>
      <c r="D45" s="22" t="s">
        <v>2554</v>
      </c>
      <c r="E45" s="36" t="s">
        <v>869</v>
      </c>
      <c r="F45" s="24" t="s">
        <v>1249</v>
      </c>
      <c r="G45" s="25" t="s">
        <v>2555</v>
      </c>
      <c r="H45" s="45" t="s">
        <v>2556</v>
      </c>
      <c r="I45" s="50">
        <f ca="1" t="shared" si="0"/>
        <v>35</v>
      </c>
      <c r="J45" s="54">
        <v>1</v>
      </c>
      <c r="K45" s="55" t="s">
        <v>1491</v>
      </c>
      <c r="L45" s="45" t="s">
        <v>1161</v>
      </c>
      <c r="M45" s="35">
        <v>0</v>
      </c>
      <c r="N45" s="39">
        <v>315</v>
      </c>
      <c r="O45" s="39">
        <f t="shared" si="1"/>
        <v>315</v>
      </c>
      <c r="P45" s="53">
        <v>16.8</v>
      </c>
      <c r="Q45" s="35" t="s">
        <v>1253</v>
      </c>
      <c r="R45" s="35" t="s">
        <v>870</v>
      </c>
      <c r="S45" s="68">
        <v>13569354509</v>
      </c>
      <c r="T45" s="35"/>
      <c r="U45" s="56"/>
      <c r="V45" s="56"/>
      <c r="W45" s="56"/>
      <c r="X45" s="56"/>
      <c r="Y45" s="56"/>
    </row>
    <row r="46" spans="1:25" s="3" customFormat="1" ht="24.75" customHeight="1">
      <c r="A46" s="19">
        <v>44</v>
      </c>
      <c r="B46" s="20" t="s">
        <v>1246</v>
      </c>
      <c r="C46" s="21">
        <v>4114900086</v>
      </c>
      <c r="D46" s="22" t="s">
        <v>2557</v>
      </c>
      <c r="E46" s="46" t="s">
        <v>871</v>
      </c>
      <c r="F46" s="24" t="s">
        <v>1249</v>
      </c>
      <c r="G46" s="25" t="s">
        <v>2558</v>
      </c>
      <c r="H46" s="45" t="s">
        <v>2559</v>
      </c>
      <c r="I46" s="50">
        <f ca="1" t="shared" si="0"/>
        <v>60</v>
      </c>
      <c r="J46" s="54">
        <v>1</v>
      </c>
      <c r="K46" s="35" t="s">
        <v>2560</v>
      </c>
      <c r="L46" s="55">
        <v>201607</v>
      </c>
      <c r="M46" s="35">
        <v>0</v>
      </c>
      <c r="N46" s="39">
        <v>315</v>
      </c>
      <c r="O46" s="39">
        <f t="shared" si="1"/>
        <v>315</v>
      </c>
      <c r="P46" s="53">
        <v>16.8</v>
      </c>
      <c r="Q46" s="35" t="s">
        <v>1253</v>
      </c>
      <c r="R46" s="79" t="s">
        <v>872</v>
      </c>
      <c r="S46" s="68">
        <v>15518635112</v>
      </c>
      <c r="T46" s="35"/>
      <c r="U46" s="56"/>
      <c r="V46" s="56"/>
      <c r="W46" s="56"/>
      <c r="X46" s="56"/>
      <c r="Y46" s="56"/>
    </row>
    <row r="47" spans="1:25" s="3" customFormat="1" ht="24.75" customHeight="1">
      <c r="A47" s="19">
        <v>45</v>
      </c>
      <c r="B47" s="20" t="s">
        <v>1246</v>
      </c>
      <c r="C47" s="35"/>
      <c r="D47" s="27"/>
      <c r="E47" s="36" t="s">
        <v>873</v>
      </c>
      <c r="F47" s="24" t="s">
        <v>1249</v>
      </c>
      <c r="G47" s="438" t="s">
        <v>2561</v>
      </c>
      <c r="H47" s="35" t="s">
        <v>2562</v>
      </c>
      <c r="I47" s="50">
        <f ca="1" t="shared" si="0"/>
        <v>57</v>
      </c>
      <c r="J47" s="54">
        <v>1</v>
      </c>
      <c r="K47" s="35"/>
      <c r="L47" s="55">
        <v>201607</v>
      </c>
      <c r="M47" s="35">
        <v>0</v>
      </c>
      <c r="N47" s="39">
        <v>315</v>
      </c>
      <c r="O47" s="39">
        <f t="shared" si="1"/>
        <v>315</v>
      </c>
      <c r="P47" s="56"/>
      <c r="Q47" s="35" t="s">
        <v>1253</v>
      </c>
      <c r="R47" s="79" t="s">
        <v>872</v>
      </c>
      <c r="S47" s="80"/>
      <c r="T47" s="35"/>
      <c r="U47" s="56"/>
      <c r="V47" s="56"/>
      <c r="W47" s="56"/>
      <c r="X47" s="56"/>
      <c r="Y47" s="56"/>
    </row>
    <row r="48" spans="1:25" s="3" customFormat="1" ht="24.75" customHeight="1">
      <c r="A48" s="19">
        <v>46</v>
      </c>
      <c r="B48" s="20" t="s">
        <v>1246</v>
      </c>
      <c r="C48" s="35">
        <v>4114900131</v>
      </c>
      <c r="D48" s="22" t="s">
        <v>2563</v>
      </c>
      <c r="E48" s="36" t="s">
        <v>874</v>
      </c>
      <c r="F48" s="24" t="s">
        <v>1249</v>
      </c>
      <c r="G48" s="25" t="s">
        <v>2564</v>
      </c>
      <c r="H48" s="444" t="s">
        <v>2565</v>
      </c>
      <c r="I48" s="50">
        <f ca="1" t="shared" si="0"/>
        <v>20</v>
      </c>
      <c r="J48" s="54">
        <v>1</v>
      </c>
      <c r="K48" s="35" t="s">
        <v>2566</v>
      </c>
      <c r="L48" s="35">
        <v>201809</v>
      </c>
      <c r="M48" s="54">
        <v>0</v>
      </c>
      <c r="N48" s="39">
        <v>315</v>
      </c>
      <c r="O48" s="39">
        <f t="shared" si="1"/>
        <v>315</v>
      </c>
      <c r="P48" s="53">
        <v>16.8</v>
      </c>
      <c r="Q48" s="35" t="s">
        <v>1253</v>
      </c>
      <c r="R48" s="35" t="s">
        <v>734</v>
      </c>
      <c r="S48" s="80">
        <v>13937043518</v>
      </c>
      <c r="T48" s="35"/>
      <c r="U48" s="56"/>
      <c r="V48" s="56"/>
      <c r="W48" s="56"/>
      <c r="X48" s="56"/>
      <c r="Y48" s="56"/>
    </row>
    <row r="49" spans="1:25" s="3" customFormat="1" ht="24.75" customHeight="1">
      <c r="A49" s="19">
        <v>47</v>
      </c>
      <c r="B49" s="20" t="s">
        <v>1246</v>
      </c>
      <c r="C49" s="35">
        <v>4114900111</v>
      </c>
      <c r="D49" s="22" t="s">
        <v>2567</v>
      </c>
      <c r="E49" s="36" t="s">
        <v>875</v>
      </c>
      <c r="F49" s="24" t="s">
        <v>1249</v>
      </c>
      <c r="G49" s="25" t="s">
        <v>2568</v>
      </c>
      <c r="H49" s="35" t="s">
        <v>2569</v>
      </c>
      <c r="I49" s="50">
        <f ca="1" t="shared" si="0"/>
        <v>80</v>
      </c>
      <c r="J49" s="54">
        <v>1</v>
      </c>
      <c r="K49" s="35" t="s">
        <v>1058</v>
      </c>
      <c r="L49" s="45" t="s">
        <v>1336</v>
      </c>
      <c r="M49" s="60">
        <v>30</v>
      </c>
      <c r="N49" s="39">
        <v>315</v>
      </c>
      <c r="O49" s="39">
        <f t="shared" si="1"/>
        <v>345</v>
      </c>
      <c r="P49" s="53">
        <v>16.8</v>
      </c>
      <c r="Q49" s="35" t="s">
        <v>1253</v>
      </c>
      <c r="R49" s="35" t="s">
        <v>876</v>
      </c>
      <c r="S49" s="68">
        <v>15517091109</v>
      </c>
      <c r="T49" s="35"/>
      <c r="U49" s="56"/>
      <c r="V49" s="56"/>
      <c r="W49" s="56"/>
      <c r="X49" s="56"/>
      <c r="Y49" s="56"/>
    </row>
    <row r="50" spans="1:25" s="3" customFormat="1" ht="24.75" customHeight="1">
      <c r="A50" s="19">
        <v>48</v>
      </c>
      <c r="B50" s="20" t="s">
        <v>1246</v>
      </c>
      <c r="C50" s="39">
        <v>4114900143</v>
      </c>
      <c r="D50" s="22" t="s">
        <v>2570</v>
      </c>
      <c r="E50" s="36" t="s">
        <v>877</v>
      </c>
      <c r="F50" s="24" t="s">
        <v>1249</v>
      </c>
      <c r="G50" s="25" t="s">
        <v>2571</v>
      </c>
      <c r="H50" s="444" t="s">
        <v>2572</v>
      </c>
      <c r="I50" s="50">
        <f ca="1" t="shared" si="0"/>
        <v>42</v>
      </c>
      <c r="J50" s="54">
        <v>1</v>
      </c>
      <c r="K50" s="35" t="s">
        <v>1527</v>
      </c>
      <c r="L50" s="45" t="s">
        <v>2078</v>
      </c>
      <c r="M50" s="35">
        <v>0</v>
      </c>
      <c r="N50" s="39">
        <v>315</v>
      </c>
      <c r="O50" s="39">
        <f t="shared" si="1"/>
        <v>315</v>
      </c>
      <c r="P50" s="53">
        <v>16.8</v>
      </c>
      <c r="Q50" s="35" t="s">
        <v>1253</v>
      </c>
      <c r="R50" s="35" t="s">
        <v>878</v>
      </c>
      <c r="S50" s="81" t="s">
        <v>2573</v>
      </c>
      <c r="T50" s="35"/>
      <c r="U50" s="56"/>
      <c r="V50" s="56"/>
      <c r="W50" s="56"/>
      <c r="X50" s="56"/>
      <c r="Y50" s="56"/>
    </row>
    <row r="51" spans="1:25" s="3" customFormat="1" ht="24.75" customHeight="1">
      <c r="A51" s="19">
        <v>49</v>
      </c>
      <c r="B51" s="20" t="s">
        <v>1246</v>
      </c>
      <c r="C51" s="39">
        <v>4114900145</v>
      </c>
      <c r="D51" s="22" t="s">
        <v>2574</v>
      </c>
      <c r="E51" s="47" t="s">
        <v>879</v>
      </c>
      <c r="F51" s="24" t="s">
        <v>1249</v>
      </c>
      <c r="G51" s="25" t="s">
        <v>2575</v>
      </c>
      <c r="H51" s="45" t="s">
        <v>2576</v>
      </c>
      <c r="I51" s="50">
        <f ca="1" t="shared" si="0"/>
        <v>74</v>
      </c>
      <c r="J51" s="54">
        <v>1</v>
      </c>
      <c r="K51" s="45" t="s">
        <v>2577</v>
      </c>
      <c r="L51" s="45" t="s">
        <v>2578</v>
      </c>
      <c r="M51" s="61">
        <v>0</v>
      </c>
      <c r="N51" s="39">
        <v>315</v>
      </c>
      <c r="O51" s="39">
        <f t="shared" si="1"/>
        <v>315</v>
      </c>
      <c r="P51" s="53">
        <v>16.8</v>
      </c>
      <c r="Q51" s="35" t="s">
        <v>1253</v>
      </c>
      <c r="R51" s="45" t="s">
        <v>880</v>
      </c>
      <c r="S51" s="81" t="s">
        <v>2579</v>
      </c>
      <c r="T51" s="45"/>
      <c r="U51" s="56"/>
      <c r="V51" s="56"/>
      <c r="W51" s="56"/>
      <c r="X51" s="56"/>
      <c r="Y51" s="56"/>
    </row>
    <row r="52" spans="1:25" s="3" customFormat="1" ht="24.75" customHeight="1">
      <c r="A52" s="19">
        <v>50</v>
      </c>
      <c r="B52" s="40" t="s">
        <v>1246</v>
      </c>
      <c r="C52" s="39">
        <v>4114900152</v>
      </c>
      <c r="D52" s="41">
        <v>1201030946</v>
      </c>
      <c r="E52" s="48" t="s">
        <v>881</v>
      </c>
      <c r="F52" s="24" t="s">
        <v>1249</v>
      </c>
      <c r="G52" s="25" t="s">
        <v>2580</v>
      </c>
      <c r="H52" s="445" t="s">
        <v>2581</v>
      </c>
      <c r="I52" s="50">
        <f ca="1" t="shared" si="0"/>
        <v>25</v>
      </c>
      <c r="J52" s="54">
        <v>1</v>
      </c>
      <c r="K52" s="28" t="s">
        <v>2582</v>
      </c>
      <c r="L52" s="28">
        <v>202009</v>
      </c>
      <c r="M52" s="61">
        <v>0</v>
      </c>
      <c r="N52" s="39">
        <v>315</v>
      </c>
      <c r="O52" s="39">
        <f t="shared" si="1"/>
        <v>315</v>
      </c>
      <c r="P52" s="53">
        <v>16.8</v>
      </c>
      <c r="Q52" s="82" t="s">
        <v>1253</v>
      </c>
      <c r="R52" s="28" t="s">
        <v>882</v>
      </c>
      <c r="S52" s="83" t="s">
        <v>2583</v>
      </c>
      <c r="T52" s="28"/>
      <c r="U52" s="56"/>
      <c r="V52" s="56"/>
      <c r="W52" s="56"/>
      <c r="X52" s="56"/>
      <c r="Y52" s="56"/>
    </row>
    <row r="53" spans="1:25" s="3" customFormat="1" ht="24.75" customHeight="1">
      <c r="A53" s="19">
        <v>51</v>
      </c>
      <c r="B53" s="40" t="s">
        <v>1246</v>
      </c>
      <c r="C53" s="39">
        <v>4114900154</v>
      </c>
      <c r="D53" s="44" t="s">
        <v>2584</v>
      </c>
      <c r="E53" s="48" t="s">
        <v>883</v>
      </c>
      <c r="F53" s="24" t="s">
        <v>1249</v>
      </c>
      <c r="G53" s="25" t="s">
        <v>2585</v>
      </c>
      <c r="H53" s="445" t="s">
        <v>2586</v>
      </c>
      <c r="I53" s="50">
        <f ca="1" t="shared" si="0"/>
        <v>50</v>
      </c>
      <c r="J53" s="54">
        <v>1</v>
      </c>
      <c r="K53" s="49" t="s">
        <v>1383</v>
      </c>
      <c r="L53" s="49">
        <v>202011</v>
      </c>
      <c r="M53" s="61">
        <v>0</v>
      </c>
      <c r="N53" s="39">
        <v>315</v>
      </c>
      <c r="O53" s="39">
        <f t="shared" si="1"/>
        <v>315</v>
      </c>
      <c r="P53" s="53">
        <v>16.8</v>
      </c>
      <c r="Q53" s="35" t="s">
        <v>1253</v>
      </c>
      <c r="R53" s="49" t="s">
        <v>884</v>
      </c>
      <c r="S53" s="83" t="s">
        <v>2587</v>
      </c>
      <c r="T53" s="49"/>
      <c r="U53" s="56"/>
      <c r="V53" s="56"/>
      <c r="W53" s="56"/>
      <c r="X53" s="56"/>
      <c r="Y53" s="56"/>
    </row>
    <row r="54" spans="1:25" s="3" customFormat="1" ht="24.75" customHeight="1">
      <c r="A54" s="19">
        <v>52</v>
      </c>
      <c r="B54" s="40" t="s">
        <v>1246</v>
      </c>
      <c r="C54" s="39">
        <v>4114900155</v>
      </c>
      <c r="D54" s="44" t="s">
        <v>2588</v>
      </c>
      <c r="E54" s="37" t="s">
        <v>885</v>
      </c>
      <c r="F54" s="24" t="s">
        <v>1249</v>
      </c>
      <c r="G54" s="25" t="s">
        <v>2589</v>
      </c>
      <c r="H54" s="38" t="s">
        <v>2590</v>
      </c>
      <c r="I54" s="50">
        <f ca="1" t="shared" si="0"/>
        <v>43</v>
      </c>
      <c r="J54" s="54">
        <v>1</v>
      </c>
      <c r="K54" s="49" t="s">
        <v>1383</v>
      </c>
      <c r="L54" s="49">
        <v>202011</v>
      </c>
      <c r="M54" s="61">
        <v>0</v>
      </c>
      <c r="N54" s="39">
        <v>315</v>
      </c>
      <c r="O54" s="39">
        <f t="shared" si="1"/>
        <v>315</v>
      </c>
      <c r="P54" s="53">
        <v>16.8</v>
      </c>
      <c r="Q54" s="35" t="s">
        <v>1253</v>
      </c>
      <c r="R54" s="38" t="s">
        <v>886</v>
      </c>
      <c r="S54" s="83" t="s">
        <v>2591</v>
      </c>
      <c r="T54" s="38"/>
      <c r="U54" s="56"/>
      <c r="V54" s="56"/>
      <c r="W54" s="56"/>
      <c r="X54" s="56"/>
      <c r="Y54" s="56"/>
    </row>
    <row r="55" spans="1:25" s="3" customFormat="1" ht="24.75" customHeight="1">
      <c r="A55" s="19">
        <v>53</v>
      </c>
      <c r="B55" s="40" t="s">
        <v>1246</v>
      </c>
      <c r="C55" s="39">
        <v>4114900162</v>
      </c>
      <c r="D55" s="44" t="s">
        <v>1247</v>
      </c>
      <c r="E55" s="37" t="s">
        <v>1248</v>
      </c>
      <c r="F55" s="24" t="s">
        <v>1249</v>
      </c>
      <c r="G55" s="25" t="s">
        <v>1250</v>
      </c>
      <c r="H55" s="38" t="s">
        <v>1251</v>
      </c>
      <c r="I55" s="50">
        <f ca="1" t="shared" si="0"/>
        <v>22</v>
      </c>
      <c r="J55" s="54">
        <v>1</v>
      </c>
      <c r="K55" s="38" t="s">
        <v>1252</v>
      </c>
      <c r="L55" s="49">
        <v>202103</v>
      </c>
      <c r="M55" s="61">
        <v>0</v>
      </c>
      <c r="N55" s="39">
        <v>315</v>
      </c>
      <c r="O55" s="39">
        <f t="shared" si="1"/>
        <v>315</v>
      </c>
      <c r="P55" s="53">
        <v>16.8</v>
      </c>
      <c r="Q55" s="82" t="s">
        <v>1253</v>
      </c>
      <c r="R55" s="38" t="s">
        <v>1254</v>
      </c>
      <c r="S55" s="38" t="s">
        <v>1255</v>
      </c>
      <c r="T55" s="42"/>
      <c r="U55" s="56"/>
      <c r="V55" s="56"/>
      <c r="W55" s="56"/>
      <c r="X55" s="56"/>
      <c r="Y55" s="56"/>
    </row>
    <row r="56" spans="1:25" s="3" customFormat="1" ht="24.75" customHeight="1">
      <c r="A56" s="19">
        <v>54</v>
      </c>
      <c r="B56" s="40" t="s">
        <v>1246</v>
      </c>
      <c r="C56" s="39"/>
      <c r="D56" s="41"/>
      <c r="E56" s="42" t="s">
        <v>887</v>
      </c>
      <c r="F56" s="24" t="s">
        <v>1249</v>
      </c>
      <c r="G56" s="438" t="s">
        <v>2592</v>
      </c>
      <c r="H56" s="42" t="s">
        <v>2593</v>
      </c>
      <c r="I56" s="50">
        <f ca="1" t="shared" si="0"/>
        <v>16</v>
      </c>
      <c r="J56" s="54">
        <v>1</v>
      </c>
      <c r="K56" s="38"/>
      <c r="L56" s="49">
        <v>202103</v>
      </c>
      <c r="M56" s="61">
        <v>0</v>
      </c>
      <c r="N56" s="39">
        <v>315</v>
      </c>
      <c r="O56" s="39">
        <f t="shared" si="1"/>
        <v>315</v>
      </c>
      <c r="P56" s="59"/>
      <c r="Q56" s="82" t="s">
        <v>1253</v>
      </c>
      <c r="R56" s="38" t="s">
        <v>888</v>
      </c>
      <c r="S56" s="71"/>
      <c r="T56" s="42"/>
      <c r="U56" s="56"/>
      <c r="V56" s="56"/>
      <c r="W56" s="56"/>
      <c r="X56" s="56"/>
      <c r="Y56" s="56"/>
    </row>
    <row r="57" spans="1:25" s="3" customFormat="1" ht="24.75" customHeight="1">
      <c r="A57" s="19">
        <v>55</v>
      </c>
      <c r="B57" s="40" t="s">
        <v>1246</v>
      </c>
      <c r="C57" s="39">
        <v>4114900163</v>
      </c>
      <c r="D57" s="41">
        <v>1201028962</v>
      </c>
      <c r="E57" s="37" t="s">
        <v>889</v>
      </c>
      <c r="F57" s="24" t="s">
        <v>1249</v>
      </c>
      <c r="G57" s="25" t="s">
        <v>2594</v>
      </c>
      <c r="H57" s="38" t="s">
        <v>2595</v>
      </c>
      <c r="I57" s="50">
        <f ca="1" t="shared" si="0"/>
        <v>53</v>
      </c>
      <c r="J57" s="54">
        <v>1</v>
      </c>
      <c r="K57" s="38" t="s">
        <v>1397</v>
      </c>
      <c r="L57" s="49">
        <v>202105</v>
      </c>
      <c r="M57" s="61">
        <v>0</v>
      </c>
      <c r="N57" s="39">
        <v>315</v>
      </c>
      <c r="O57" s="39">
        <f t="shared" si="1"/>
        <v>315</v>
      </c>
      <c r="P57" s="53">
        <v>16.8</v>
      </c>
      <c r="Q57" s="49" t="s">
        <v>1253</v>
      </c>
      <c r="R57" s="38" t="s">
        <v>890</v>
      </c>
      <c r="S57" s="71">
        <v>13462717285</v>
      </c>
      <c r="T57" s="38"/>
      <c r="U57" s="56"/>
      <c r="V57" s="56"/>
      <c r="W57" s="56"/>
      <c r="X57" s="56"/>
      <c r="Y57" s="56"/>
    </row>
    <row r="58" spans="1:25" s="3" customFormat="1" ht="24.75" customHeight="1">
      <c r="A58" s="19">
        <v>56</v>
      </c>
      <c r="B58" s="20" t="s">
        <v>1246</v>
      </c>
      <c r="C58" s="39">
        <v>4114900164</v>
      </c>
      <c r="D58" s="22" t="s">
        <v>2596</v>
      </c>
      <c r="E58" s="37" t="s">
        <v>891</v>
      </c>
      <c r="F58" s="24" t="s">
        <v>1249</v>
      </c>
      <c r="G58" s="438" t="s">
        <v>2597</v>
      </c>
      <c r="H58" s="38" t="s">
        <v>2598</v>
      </c>
      <c r="I58" s="50">
        <f ca="1" t="shared" si="0"/>
        <v>59</v>
      </c>
      <c r="J58" s="54">
        <v>1</v>
      </c>
      <c r="K58" s="38" t="s">
        <v>1108</v>
      </c>
      <c r="L58" s="49">
        <v>202210</v>
      </c>
      <c r="M58" s="61">
        <v>0</v>
      </c>
      <c r="N58" s="39">
        <v>315</v>
      </c>
      <c r="O58" s="39">
        <v>315</v>
      </c>
      <c r="P58" s="53">
        <v>16.8</v>
      </c>
      <c r="Q58" s="49" t="s">
        <v>1253</v>
      </c>
      <c r="R58" s="38" t="s">
        <v>892</v>
      </c>
      <c r="S58" s="71" t="s">
        <v>2599</v>
      </c>
      <c r="T58" s="38"/>
      <c r="U58" s="56"/>
      <c r="V58" s="56"/>
      <c r="W58" s="56"/>
      <c r="X58" s="56"/>
      <c r="Y58" s="56"/>
    </row>
    <row r="59" spans="1:25" s="3" customFormat="1" ht="24.75" customHeight="1">
      <c r="A59" s="19">
        <v>57</v>
      </c>
      <c r="B59" s="20" t="s">
        <v>1246</v>
      </c>
      <c r="C59" s="21">
        <v>4114900036</v>
      </c>
      <c r="D59" s="22" t="s">
        <v>2600</v>
      </c>
      <c r="E59" s="36" t="s">
        <v>893</v>
      </c>
      <c r="F59" s="24" t="s">
        <v>1249</v>
      </c>
      <c r="G59" s="25" t="s">
        <v>2601</v>
      </c>
      <c r="H59" s="45" t="s">
        <v>2602</v>
      </c>
      <c r="I59" s="50">
        <f ca="1" t="shared" si="0"/>
        <v>50</v>
      </c>
      <c r="J59" s="54">
        <v>1</v>
      </c>
      <c r="K59" s="55" t="s">
        <v>1064</v>
      </c>
      <c r="L59" s="55">
        <v>201607</v>
      </c>
      <c r="M59" s="61">
        <v>0</v>
      </c>
      <c r="N59" s="39">
        <v>315</v>
      </c>
      <c r="O59" s="39">
        <f aca="true" t="shared" si="2" ref="O59:O67">AVERAGE(N59+M59)</f>
        <v>315</v>
      </c>
      <c r="P59" s="53">
        <v>16.8</v>
      </c>
      <c r="Q59" s="49" t="s">
        <v>924</v>
      </c>
      <c r="R59" s="35" t="s">
        <v>894</v>
      </c>
      <c r="S59" s="76">
        <v>18238054468</v>
      </c>
      <c r="T59" s="35"/>
      <c r="U59" s="56"/>
      <c r="V59" s="56"/>
      <c r="W59" s="56"/>
      <c r="X59" s="56"/>
      <c r="Y59" s="56"/>
    </row>
    <row r="60" spans="1:25" s="3" customFormat="1" ht="24.75" customHeight="1">
      <c r="A60" s="19">
        <v>58</v>
      </c>
      <c r="B60" s="20" t="s">
        <v>1246</v>
      </c>
      <c r="C60" s="21"/>
      <c r="D60" s="27"/>
      <c r="E60" s="36" t="s">
        <v>895</v>
      </c>
      <c r="F60" s="24" t="s">
        <v>1249</v>
      </c>
      <c r="G60" s="438" t="s">
        <v>2603</v>
      </c>
      <c r="H60" s="45" t="s">
        <v>2604</v>
      </c>
      <c r="I60" s="50">
        <f ca="1" t="shared" si="0"/>
        <v>22</v>
      </c>
      <c r="J60" s="54">
        <v>1</v>
      </c>
      <c r="K60" s="55"/>
      <c r="L60" s="55">
        <v>201607</v>
      </c>
      <c r="M60" s="61">
        <v>0</v>
      </c>
      <c r="N60" s="39">
        <v>315</v>
      </c>
      <c r="O60" s="39">
        <f t="shared" si="2"/>
        <v>315</v>
      </c>
      <c r="P60" s="56"/>
      <c r="Q60" s="49" t="s">
        <v>924</v>
      </c>
      <c r="R60" s="35" t="s">
        <v>894</v>
      </c>
      <c r="S60" s="76"/>
      <c r="T60" s="45"/>
      <c r="U60" s="56"/>
      <c r="V60" s="56"/>
      <c r="W60" s="56"/>
      <c r="X60" s="56"/>
      <c r="Y60" s="56"/>
    </row>
    <row r="61" spans="1:25" s="3" customFormat="1" ht="24.75" customHeight="1">
      <c r="A61" s="19">
        <v>59</v>
      </c>
      <c r="B61" s="20" t="s">
        <v>1246</v>
      </c>
      <c r="C61" s="21">
        <v>4114900039</v>
      </c>
      <c r="D61" s="22" t="s">
        <v>2605</v>
      </c>
      <c r="E61" s="36" t="s">
        <v>896</v>
      </c>
      <c r="F61" s="24" t="s">
        <v>1249</v>
      </c>
      <c r="G61" s="25" t="s">
        <v>2606</v>
      </c>
      <c r="H61" s="45" t="s">
        <v>2607</v>
      </c>
      <c r="I61" s="50">
        <f ca="1" t="shared" si="0"/>
        <v>62</v>
      </c>
      <c r="J61" s="54">
        <v>1</v>
      </c>
      <c r="K61" s="55" t="s">
        <v>1052</v>
      </c>
      <c r="L61" s="55">
        <v>201607</v>
      </c>
      <c r="M61" s="61">
        <v>0</v>
      </c>
      <c r="N61" s="39">
        <v>315</v>
      </c>
      <c r="O61" s="39">
        <f t="shared" si="2"/>
        <v>315</v>
      </c>
      <c r="P61" s="53">
        <v>16.8</v>
      </c>
      <c r="Q61" s="49" t="s">
        <v>924</v>
      </c>
      <c r="R61" s="35" t="s">
        <v>876</v>
      </c>
      <c r="S61" s="76">
        <v>13383700017</v>
      </c>
      <c r="T61" s="45"/>
      <c r="U61" s="56"/>
      <c r="V61" s="56"/>
      <c r="W61" s="56"/>
      <c r="X61" s="56"/>
      <c r="Y61" s="56"/>
    </row>
    <row r="62" spans="1:25" s="3" customFormat="1" ht="24.75" customHeight="1">
      <c r="A62" s="19">
        <v>60</v>
      </c>
      <c r="B62" s="20" t="s">
        <v>1246</v>
      </c>
      <c r="C62" s="21"/>
      <c r="D62" s="27"/>
      <c r="E62" s="47" t="s">
        <v>897</v>
      </c>
      <c r="F62" s="24" t="s">
        <v>1249</v>
      </c>
      <c r="G62" s="438" t="s">
        <v>2608</v>
      </c>
      <c r="H62" s="45" t="s">
        <v>2609</v>
      </c>
      <c r="I62" s="50">
        <f ca="1" t="shared" si="0"/>
        <v>61</v>
      </c>
      <c r="J62" s="54">
        <v>1</v>
      </c>
      <c r="K62" s="55"/>
      <c r="L62" s="55">
        <v>201607</v>
      </c>
      <c r="M62" s="61">
        <v>0</v>
      </c>
      <c r="N62" s="39">
        <v>315</v>
      </c>
      <c r="O62" s="39">
        <f t="shared" si="2"/>
        <v>315</v>
      </c>
      <c r="P62" s="56"/>
      <c r="Q62" s="49" t="s">
        <v>924</v>
      </c>
      <c r="R62" s="35" t="s">
        <v>876</v>
      </c>
      <c r="S62" s="68"/>
      <c r="T62" s="35"/>
      <c r="U62" s="56"/>
      <c r="V62" s="56"/>
      <c r="W62" s="56"/>
      <c r="X62" s="56"/>
      <c r="Y62" s="56"/>
    </row>
    <row r="63" spans="1:25" s="3" customFormat="1" ht="24.75" customHeight="1">
      <c r="A63" s="19">
        <v>61</v>
      </c>
      <c r="B63" s="20" t="s">
        <v>1246</v>
      </c>
      <c r="C63" s="21">
        <v>4114900040</v>
      </c>
      <c r="D63" s="22" t="s">
        <v>2610</v>
      </c>
      <c r="E63" s="36" t="s">
        <v>898</v>
      </c>
      <c r="F63" s="24" t="s">
        <v>1249</v>
      </c>
      <c r="G63" s="25" t="s">
        <v>2611</v>
      </c>
      <c r="H63" s="45" t="s">
        <v>2612</v>
      </c>
      <c r="I63" s="50">
        <f ca="1" t="shared" si="0"/>
        <v>45</v>
      </c>
      <c r="J63" s="54">
        <v>1</v>
      </c>
      <c r="K63" s="55" t="s">
        <v>1058</v>
      </c>
      <c r="L63" s="55">
        <v>201607</v>
      </c>
      <c r="M63" s="61">
        <v>0</v>
      </c>
      <c r="N63" s="39">
        <v>315</v>
      </c>
      <c r="O63" s="39">
        <f t="shared" si="2"/>
        <v>315</v>
      </c>
      <c r="P63" s="53">
        <v>16.8</v>
      </c>
      <c r="Q63" s="49" t="s">
        <v>924</v>
      </c>
      <c r="R63" s="35" t="s">
        <v>899</v>
      </c>
      <c r="S63" s="68">
        <v>15737061332</v>
      </c>
      <c r="T63" s="35"/>
      <c r="U63" s="56"/>
      <c r="V63" s="56"/>
      <c r="W63" s="56"/>
      <c r="X63" s="56"/>
      <c r="Y63" s="56"/>
    </row>
    <row r="64" spans="1:25" s="3" customFormat="1" ht="24.75" customHeight="1">
      <c r="A64" s="19">
        <v>62</v>
      </c>
      <c r="B64" s="20" t="s">
        <v>1246</v>
      </c>
      <c r="C64" s="21"/>
      <c r="D64" s="27"/>
      <c r="E64" s="36" t="s">
        <v>900</v>
      </c>
      <c r="F64" s="24" t="s">
        <v>1249</v>
      </c>
      <c r="G64" s="438" t="s">
        <v>2613</v>
      </c>
      <c r="H64" s="45" t="s">
        <v>2614</v>
      </c>
      <c r="I64" s="50">
        <f ca="1" t="shared" si="0"/>
        <v>14</v>
      </c>
      <c r="J64" s="54">
        <v>1</v>
      </c>
      <c r="K64" s="55"/>
      <c r="L64" s="55">
        <v>201607</v>
      </c>
      <c r="M64" s="61">
        <v>0</v>
      </c>
      <c r="N64" s="39">
        <v>315</v>
      </c>
      <c r="O64" s="39">
        <f t="shared" si="2"/>
        <v>315</v>
      </c>
      <c r="P64" s="56"/>
      <c r="Q64" s="49" t="s">
        <v>924</v>
      </c>
      <c r="R64" s="35" t="s">
        <v>899</v>
      </c>
      <c r="S64" s="68"/>
      <c r="T64" s="35"/>
      <c r="U64" s="56"/>
      <c r="V64" s="56"/>
      <c r="W64" s="56"/>
      <c r="X64" s="56"/>
      <c r="Y64" s="56"/>
    </row>
    <row r="65" spans="1:25" s="3" customFormat="1" ht="24.75" customHeight="1">
      <c r="A65" s="19">
        <v>63</v>
      </c>
      <c r="B65" s="20" t="s">
        <v>1246</v>
      </c>
      <c r="C65" s="21">
        <v>4114900044</v>
      </c>
      <c r="D65" s="22" t="s">
        <v>2615</v>
      </c>
      <c r="E65" s="36" t="s">
        <v>901</v>
      </c>
      <c r="F65" s="24" t="s">
        <v>1249</v>
      </c>
      <c r="G65" s="25" t="s">
        <v>2616</v>
      </c>
      <c r="H65" s="45" t="s">
        <v>2617</v>
      </c>
      <c r="I65" s="50">
        <f ca="1" t="shared" si="0"/>
        <v>40</v>
      </c>
      <c r="J65" s="54">
        <v>1</v>
      </c>
      <c r="K65" s="55" t="s">
        <v>1071</v>
      </c>
      <c r="L65" s="55">
        <v>201607</v>
      </c>
      <c r="M65" s="61">
        <v>0</v>
      </c>
      <c r="N65" s="39">
        <v>315</v>
      </c>
      <c r="O65" s="39">
        <f t="shared" si="2"/>
        <v>315</v>
      </c>
      <c r="P65" s="53">
        <v>16.8</v>
      </c>
      <c r="Q65" s="49" t="s">
        <v>924</v>
      </c>
      <c r="R65" s="35" t="s">
        <v>872</v>
      </c>
      <c r="S65" s="68">
        <v>15836817948</v>
      </c>
      <c r="T65" s="35"/>
      <c r="U65" s="56"/>
      <c r="V65" s="56"/>
      <c r="W65" s="56"/>
      <c r="X65" s="56"/>
      <c r="Y65" s="56"/>
    </row>
    <row r="66" spans="1:25" s="3" customFormat="1" ht="24.75" customHeight="1">
      <c r="A66" s="19">
        <v>64</v>
      </c>
      <c r="B66" s="20" t="s">
        <v>1246</v>
      </c>
      <c r="C66" s="21"/>
      <c r="D66" s="27"/>
      <c r="E66" s="36" t="s">
        <v>902</v>
      </c>
      <c r="F66" s="24" t="s">
        <v>1249</v>
      </c>
      <c r="G66" s="438" t="s">
        <v>2618</v>
      </c>
      <c r="H66" s="45" t="s">
        <v>2619</v>
      </c>
      <c r="I66" s="50">
        <f ca="1" t="shared" si="0"/>
        <v>11</v>
      </c>
      <c r="J66" s="54">
        <v>1</v>
      </c>
      <c r="K66" s="55"/>
      <c r="L66" s="55">
        <v>201607</v>
      </c>
      <c r="M66" s="61">
        <v>0</v>
      </c>
      <c r="N66" s="39">
        <v>315</v>
      </c>
      <c r="O66" s="39">
        <f t="shared" si="2"/>
        <v>315</v>
      </c>
      <c r="P66" s="56"/>
      <c r="Q66" s="49" t="s">
        <v>924</v>
      </c>
      <c r="R66" s="35" t="s">
        <v>872</v>
      </c>
      <c r="S66" s="35"/>
      <c r="T66" s="35"/>
      <c r="U66" s="56"/>
      <c r="V66" s="56"/>
      <c r="W66" s="56"/>
      <c r="X66" s="56"/>
      <c r="Y66" s="56"/>
    </row>
    <row r="67" spans="1:25" s="3" customFormat="1" ht="24.75" customHeight="1">
      <c r="A67" s="19">
        <v>65</v>
      </c>
      <c r="B67" s="20" t="s">
        <v>1246</v>
      </c>
      <c r="C67" s="21">
        <v>4114900045</v>
      </c>
      <c r="D67" s="22" t="s">
        <v>2620</v>
      </c>
      <c r="E67" s="36" t="s">
        <v>903</v>
      </c>
      <c r="F67" s="24" t="s">
        <v>1249</v>
      </c>
      <c r="G67" s="25" t="s">
        <v>2621</v>
      </c>
      <c r="H67" s="45" t="s">
        <v>2622</v>
      </c>
      <c r="I67" s="50">
        <f aca="true" ca="1" t="shared" si="3" ref="I67:I130">IF(H67&lt;&gt;"",DATEDIF(TEXT((LEN(H67)=15)*19&amp;MID(H67,7,6+(LEN(H67)=18)*2),"#-00-00"),TODAY(),"y"),)</f>
        <v>92</v>
      </c>
      <c r="J67" s="54">
        <v>1</v>
      </c>
      <c r="K67" s="55" t="s">
        <v>1108</v>
      </c>
      <c r="L67" s="55">
        <v>201607</v>
      </c>
      <c r="M67" s="60">
        <v>30</v>
      </c>
      <c r="N67" s="39">
        <v>315</v>
      </c>
      <c r="O67" s="39">
        <f t="shared" si="2"/>
        <v>345</v>
      </c>
      <c r="P67" s="53">
        <v>16.8</v>
      </c>
      <c r="Q67" s="49" t="s">
        <v>924</v>
      </c>
      <c r="R67" s="35" t="s">
        <v>904</v>
      </c>
      <c r="S67" s="35">
        <v>18336983501</v>
      </c>
      <c r="T67" s="35"/>
      <c r="U67" s="56"/>
      <c r="V67" s="56"/>
      <c r="W67" s="56"/>
      <c r="X67" s="56"/>
      <c r="Y67" s="56"/>
    </row>
    <row r="68" spans="1:25" s="3" customFormat="1" ht="24.75" customHeight="1">
      <c r="A68" s="19">
        <v>66</v>
      </c>
      <c r="B68" s="20" t="s">
        <v>1246</v>
      </c>
      <c r="C68" s="21">
        <v>4114900052</v>
      </c>
      <c r="D68" s="22" t="s">
        <v>2623</v>
      </c>
      <c r="E68" s="36" t="s">
        <v>905</v>
      </c>
      <c r="F68" s="24" t="s">
        <v>1249</v>
      </c>
      <c r="G68" s="25" t="s">
        <v>2624</v>
      </c>
      <c r="H68" s="45" t="s">
        <v>2625</v>
      </c>
      <c r="I68" s="50">
        <f ca="1" t="shared" si="3"/>
        <v>52</v>
      </c>
      <c r="J68" s="54">
        <v>1</v>
      </c>
      <c r="K68" s="35" t="s">
        <v>2626</v>
      </c>
      <c r="L68" s="55">
        <v>201607</v>
      </c>
      <c r="M68" s="54">
        <v>0</v>
      </c>
      <c r="N68" s="39">
        <v>315</v>
      </c>
      <c r="O68" s="39">
        <v>315</v>
      </c>
      <c r="P68" s="53">
        <v>16.8</v>
      </c>
      <c r="Q68" s="49" t="s">
        <v>924</v>
      </c>
      <c r="R68" s="35" t="s">
        <v>894</v>
      </c>
      <c r="S68" s="68">
        <v>18637038980</v>
      </c>
      <c r="T68" s="114" t="s">
        <v>2627</v>
      </c>
      <c r="U68" s="56"/>
      <c r="V68" s="56"/>
      <c r="W68" s="56"/>
      <c r="X68" s="56"/>
      <c r="Y68" s="56"/>
    </row>
    <row r="69" spans="1:25" s="3" customFormat="1" ht="24.75" customHeight="1">
      <c r="A69" s="19">
        <v>67</v>
      </c>
      <c r="B69" s="20" t="s">
        <v>1246</v>
      </c>
      <c r="C69" s="21">
        <v>4114900053</v>
      </c>
      <c r="D69" s="22" t="s">
        <v>2628</v>
      </c>
      <c r="E69" s="36" t="s">
        <v>906</v>
      </c>
      <c r="F69" s="24" t="s">
        <v>1249</v>
      </c>
      <c r="G69" s="25" t="s">
        <v>2629</v>
      </c>
      <c r="H69" s="45" t="s">
        <v>2630</v>
      </c>
      <c r="I69" s="50">
        <f ca="1" t="shared" si="3"/>
        <v>52</v>
      </c>
      <c r="J69" s="54">
        <v>1</v>
      </c>
      <c r="K69" s="35" t="s">
        <v>1108</v>
      </c>
      <c r="L69" s="55">
        <v>201607</v>
      </c>
      <c r="M69" s="54">
        <v>0</v>
      </c>
      <c r="N69" s="39">
        <v>315</v>
      </c>
      <c r="O69" s="39">
        <v>315</v>
      </c>
      <c r="P69" s="53">
        <v>16.8</v>
      </c>
      <c r="Q69" s="49" t="s">
        <v>924</v>
      </c>
      <c r="R69" s="35" t="s">
        <v>907</v>
      </c>
      <c r="S69" s="68">
        <v>15236882156</v>
      </c>
      <c r="T69" s="35"/>
      <c r="U69" s="56"/>
      <c r="V69" s="56"/>
      <c r="W69" s="56"/>
      <c r="X69" s="56"/>
      <c r="Y69" s="56"/>
    </row>
    <row r="70" spans="1:25" s="3" customFormat="1" ht="24.75" customHeight="1">
      <c r="A70" s="19">
        <v>68</v>
      </c>
      <c r="B70" s="20" t="s">
        <v>1246</v>
      </c>
      <c r="C70" s="21">
        <v>4114900056</v>
      </c>
      <c r="D70" s="22" t="s">
        <v>2631</v>
      </c>
      <c r="E70" s="36" t="s">
        <v>908</v>
      </c>
      <c r="F70" s="24" t="s">
        <v>1249</v>
      </c>
      <c r="G70" s="25" t="s">
        <v>2632</v>
      </c>
      <c r="H70" s="45" t="s">
        <v>2633</v>
      </c>
      <c r="I70" s="50">
        <f ca="1" t="shared" si="3"/>
        <v>52</v>
      </c>
      <c r="J70" s="54">
        <v>1</v>
      </c>
      <c r="K70" s="35" t="s">
        <v>2634</v>
      </c>
      <c r="L70" s="55">
        <v>201607</v>
      </c>
      <c r="M70" s="54">
        <v>0</v>
      </c>
      <c r="N70" s="39">
        <v>315</v>
      </c>
      <c r="O70" s="39">
        <v>315</v>
      </c>
      <c r="P70" s="53">
        <v>16.8</v>
      </c>
      <c r="Q70" s="49" t="s">
        <v>924</v>
      </c>
      <c r="R70" s="35" t="s">
        <v>876</v>
      </c>
      <c r="S70" s="68">
        <v>18438262696</v>
      </c>
      <c r="T70" s="35"/>
      <c r="U70" s="56"/>
      <c r="V70" s="56"/>
      <c r="W70" s="56"/>
      <c r="X70" s="56"/>
      <c r="Y70" s="56"/>
    </row>
    <row r="71" spans="1:25" s="3" customFormat="1" ht="24.75" customHeight="1">
      <c r="A71" s="19">
        <v>69</v>
      </c>
      <c r="B71" s="20" t="s">
        <v>1246</v>
      </c>
      <c r="C71" s="21"/>
      <c r="D71" s="27"/>
      <c r="E71" s="36" t="s">
        <v>909</v>
      </c>
      <c r="F71" s="24" t="s">
        <v>1249</v>
      </c>
      <c r="G71" s="438" t="s">
        <v>2635</v>
      </c>
      <c r="H71" s="444" t="s">
        <v>2636</v>
      </c>
      <c r="I71" s="50">
        <f ca="1" t="shared" si="3"/>
        <v>49</v>
      </c>
      <c r="J71" s="54">
        <v>1</v>
      </c>
      <c r="K71" s="55"/>
      <c r="L71" s="55">
        <v>201607</v>
      </c>
      <c r="M71" s="54">
        <v>0</v>
      </c>
      <c r="N71" s="39">
        <v>315</v>
      </c>
      <c r="O71" s="39">
        <v>315</v>
      </c>
      <c r="P71" s="56"/>
      <c r="Q71" s="49" t="s">
        <v>924</v>
      </c>
      <c r="R71" s="35" t="s">
        <v>876</v>
      </c>
      <c r="S71" s="68"/>
      <c r="T71" s="24"/>
      <c r="U71" s="56"/>
      <c r="V71" s="56"/>
      <c r="W71" s="56"/>
      <c r="X71" s="56"/>
      <c r="Y71" s="56"/>
    </row>
    <row r="72" spans="1:25" s="3" customFormat="1" ht="24.75" customHeight="1">
      <c r="A72" s="19">
        <v>70</v>
      </c>
      <c r="B72" s="20" t="s">
        <v>1246</v>
      </c>
      <c r="C72" s="21">
        <v>4114900059</v>
      </c>
      <c r="D72" s="22" t="s">
        <v>2637</v>
      </c>
      <c r="E72" s="36" t="s">
        <v>910</v>
      </c>
      <c r="F72" s="24" t="s">
        <v>1249</v>
      </c>
      <c r="G72" s="25" t="s">
        <v>2638</v>
      </c>
      <c r="H72" s="24" t="s">
        <v>2639</v>
      </c>
      <c r="I72" s="50">
        <f ca="1" t="shared" si="3"/>
        <v>57</v>
      </c>
      <c r="J72" s="54">
        <v>1</v>
      </c>
      <c r="K72" s="55" t="s">
        <v>1058</v>
      </c>
      <c r="L72" s="55">
        <v>201607</v>
      </c>
      <c r="M72" s="54">
        <v>0</v>
      </c>
      <c r="N72" s="39">
        <v>315</v>
      </c>
      <c r="O72" s="39">
        <v>315</v>
      </c>
      <c r="P72" s="53">
        <v>16.8</v>
      </c>
      <c r="Q72" s="49" t="s">
        <v>924</v>
      </c>
      <c r="R72" s="35" t="s">
        <v>911</v>
      </c>
      <c r="S72" s="68">
        <v>15939094061</v>
      </c>
      <c r="T72" s="24"/>
      <c r="U72" s="56"/>
      <c r="V72" s="56"/>
      <c r="W72" s="56"/>
      <c r="X72" s="56"/>
      <c r="Y72" s="56"/>
    </row>
    <row r="73" spans="1:25" s="3" customFormat="1" ht="24.75" customHeight="1">
      <c r="A73" s="19">
        <v>71</v>
      </c>
      <c r="B73" s="20" t="s">
        <v>1246</v>
      </c>
      <c r="C73" s="21"/>
      <c r="D73" s="27"/>
      <c r="E73" s="85" t="s">
        <v>912</v>
      </c>
      <c r="F73" s="24" t="s">
        <v>1249</v>
      </c>
      <c r="G73" s="438" t="s">
        <v>2640</v>
      </c>
      <c r="H73" s="24" t="s">
        <v>2641</v>
      </c>
      <c r="I73" s="50">
        <f ca="1" t="shared" si="3"/>
        <v>20</v>
      </c>
      <c r="J73" s="54">
        <v>1</v>
      </c>
      <c r="K73" s="79"/>
      <c r="L73" s="55">
        <v>201607</v>
      </c>
      <c r="M73" s="54">
        <v>0</v>
      </c>
      <c r="N73" s="39">
        <v>315</v>
      </c>
      <c r="O73" s="39">
        <v>315</v>
      </c>
      <c r="P73" s="56"/>
      <c r="Q73" s="49" t="s">
        <v>924</v>
      </c>
      <c r="R73" s="35" t="s">
        <v>911</v>
      </c>
      <c r="S73" s="68"/>
      <c r="T73" s="79"/>
      <c r="U73" s="56"/>
      <c r="V73" s="56"/>
      <c r="W73" s="56"/>
      <c r="X73" s="56"/>
      <c r="Y73" s="56"/>
    </row>
    <row r="74" spans="1:25" s="3" customFormat="1" ht="24.75" customHeight="1">
      <c r="A74" s="19">
        <v>72</v>
      </c>
      <c r="B74" s="20" t="s">
        <v>1246</v>
      </c>
      <c r="C74" s="21">
        <v>4114900060</v>
      </c>
      <c r="D74" s="22" t="s">
        <v>2642</v>
      </c>
      <c r="E74" s="36" t="s">
        <v>913</v>
      </c>
      <c r="F74" s="24" t="s">
        <v>1249</v>
      </c>
      <c r="G74" s="25" t="s">
        <v>2643</v>
      </c>
      <c r="H74" s="86" t="s">
        <v>2644</v>
      </c>
      <c r="I74" s="50">
        <f ca="1" t="shared" si="3"/>
        <v>60</v>
      </c>
      <c r="J74" s="54">
        <v>1</v>
      </c>
      <c r="K74" s="79" t="s">
        <v>1223</v>
      </c>
      <c r="L74" s="55">
        <v>201607</v>
      </c>
      <c r="M74" s="54">
        <v>0</v>
      </c>
      <c r="N74" s="39">
        <v>315</v>
      </c>
      <c r="O74" s="39">
        <f aca="true" t="shared" si="4" ref="O74:O95">AVERAGE(N74+M74)</f>
        <v>315</v>
      </c>
      <c r="P74" s="53">
        <v>16.8</v>
      </c>
      <c r="Q74" s="49" t="s">
        <v>924</v>
      </c>
      <c r="R74" s="35" t="s">
        <v>872</v>
      </c>
      <c r="S74" s="68">
        <v>17344600650</v>
      </c>
      <c r="T74" s="79"/>
      <c r="U74" s="56"/>
      <c r="V74" s="56"/>
      <c r="W74" s="56"/>
      <c r="X74" s="56"/>
      <c r="Y74" s="56"/>
    </row>
    <row r="75" spans="1:25" s="3" customFormat="1" ht="24.75" customHeight="1">
      <c r="A75" s="19">
        <v>73</v>
      </c>
      <c r="B75" s="40" t="s">
        <v>1246</v>
      </c>
      <c r="C75" s="21">
        <v>4114900065</v>
      </c>
      <c r="D75" s="41">
        <v>1201048187</v>
      </c>
      <c r="E75" s="36" t="s">
        <v>914</v>
      </c>
      <c r="F75" s="24" t="s">
        <v>1249</v>
      </c>
      <c r="G75" s="25" t="s">
        <v>2645</v>
      </c>
      <c r="H75" s="45" t="s">
        <v>2646</v>
      </c>
      <c r="I75" s="50">
        <f ca="1" t="shared" si="3"/>
        <v>21</v>
      </c>
      <c r="J75" s="54">
        <v>1</v>
      </c>
      <c r="K75" s="35" t="s">
        <v>1449</v>
      </c>
      <c r="L75" s="55">
        <v>201607</v>
      </c>
      <c r="M75" s="54">
        <v>0</v>
      </c>
      <c r="N75" s="39">
        <v>315</v>
      </c>
      <c r="O75" s="39">
        <f t="shared" si="4"/>
        <v>315</v>
      </c>
      <c r="P75" s="53">
        <v>16.8</v>
      </c>
      <c r="Q75" s="49" t="s">
        <v>924</v>
      </c>
      <c r="R75" s="35" t="s">
        <v>911</v>
      </c>
      <c r="S75" s="35">
        <v>13598303593</v>
      </c>
      <c r="T75" s="35"/>
      <c r="U75" s="56"/>
      <c r="V75" s="56"/>
      <c r="W75" s="56"/>
      <c r="X75" s="56"/>
      <c r="Y75" s="56"/>
    </row>
    <row r="76" spans="1:25" s="3" customFormat="1" ht="24.75" customHeight="1">
      <c r="A76" s="19">
        <v>74</v>
      </c>
      <c r="B76" s="40" t="s">
        <v>1246</v>
      </c>
      <c r="C76" s="87">
        <v>4114900099</v>
      </c>
      <c r="D76" s="44" t="s">
        <v>2647</v>
      </c>
      <c r="E76" s="88" t="s">
        <v>915</v>
      </c>
      <c r="F76" s="24" t="s">
        <v>1249</v>
      </c>
      <c r="G76" s="89" t="s">
        <v>2648</v>
      </c>
      <c r="H76" s="90" t="s">
        <v>2649</v>
      </c>
      <c r="I76" s="50">
        <f ca="1" t="shared" si="3"/>
        <v>47</v>
      </c>
      <c r="J76" s="54">
        <v>1</v>
      </c>
      <c r="K76" s="87" t="s">
        <v>1058</v>
      </c>
      <c r="L76" s="87">
        <v>201610</v>
      </c>
      <c r="M76" s="110">
        <v>0</v>
      </c>
      <c r="N76" s="39">
        <v>315</v>
      </c>
      <c r="O76" s="111">
        <f t="shared" si="4"/>
        <v>315</v>
      </c>
      <c r="P76" s="53">
        <v>16.8</v>
      </c>
      <c r="Q76" s="49" t="s">
        <v>924</v>
      </c>
      <c r="R76" s="87" t="s">
        <v>911</v>
      </c>
      <c r="S76" s="98" t="s">
        <v>2650</v>
      </c>
      <c r="T76" s="87"/>
      <c r="U76" s="56"/>
      <c r="V76" s="56"/>
      <c r="W76" s="56"/>
      <c r="X76" s="56"/>
      <c r="Y76" s="56"/>
    </row>
    <row r="77" spans="1:25" s="3" customFormat="1" ht="24.75" customHeight="1">
      <c r="A77" s="19">
        <v>75</v>
      </c>
      <c r="B77" s="40" t="s">
        <v>1246</v>
      </c>
      <c r="C77" s="29">
        <v>4114900100</v>
      </c>
      <c r="D77" s="44" t="s">
        <v>2651</v>
      </c>
      <c r="E77" s="33" t="s">
        <v>916</v>
      </c>
      <c r="F77" s="24" t="s">
        <v>1249</v>
      </c>
      <c r="G77" s="86" t="s">
        <v>2652</v>
      </c>
      <c r="H77" s="34" t="s">
        <v>2653</v>
      </c>
      <c r="I77" s="50">
        <f ca="1" t="shared" si="3"/>
        <v>39</v>
      </c>
      <c r="J77" s="54">
        <v>1</v>
      </c>
      <c r="K77" s="29" t="s">
        <v>2654</v>
      </c>
      <c r="L77" s="29">
        <v>201610</v>
      </c>
      <c r="M77" s="54">
        <v>0</v>
      </c>
      <c r="N77" s="39">
        <v>315</v>
      </c>
      <c r="O77" s="39">
        <f t="shared" si="4"/>
        <v>315</v>
      </c>
      <c r="P77" s="53">
        <v>16.8</v>
      </c>
      <c r="Q77" s="49" t="s">
        <v>924</v>
      </c>
      <c r="R77" s="29" t="s">
        <v>876</v>
      </c>
      <c r="S77" s="98" t="s">
        <v>2655</v>
      </c>
      <c r="T77" s="29"/>
      <c r="U77" s="56"/>
      <c r="V77" s="56"/>
      <c r="W77" s="56"/>
      <c r="X77" s="56"/>
      <c r="Y77" s="56"/>
    </row>
    <row r="78" spans="1:25" s="3" customFormat="1" ht="24.75" customHeight="1">
      <c r="A78" s="19">
        <v>76</v>
      </c>
      <c r="B78" s="40" t="s">
        <v>1246</v>
      </c>
      <c r="C78" s="91">
        <v>4114900101</v>
      </c>
      <c r="D78" s="44" t="s">
        <v>2656</v>
      </c>
      <c r="E78" s="92" t="s">
        <v>917</v>
      </c>
      <c r="F78" s="24" t="s">
        <v>1249</v>
      </c>
      <c r="G78" s="18" t="s">
        <v>2657</v>
      </c>
      <c r="H78" s="93" t="s">
        <v>2658</v>
      </c>
      <c r="I78" s="50">
        <f ca="1" t="shared" si="3"/>
        <v>60</v>
      </c>
      <c r="J78" s="54">
        <v>1</v>
      </c>
      <c r="K78" s="91" t="s">
        <v>1108</v>
      </c>
      <c r="L78" s="91">
        <v>201610</v>
      </c>
      <c r="M78" s="51">
        <v>0</v>
      </c>
      <c r="N78" s="39">
        <v>315</v>
      </c>
      <c r="O78" s="52">
        <f t="shared" si="4"/>
        <v>315</v>
      </c>
      <c r="P78" s="53">
        <v>16.8</v>
      </c>
      <c r="Q78" s="49" t="s">
        <v>924</v>
      </c>
      <c r="R78" s="91" t="s">
        <v>876</v>
      </c>
      <c r="S78" s="98" t="s">
        <v>2659</v>
      </c>
      <c r="T78" s="91" t="s">
        <v>2660</v>
      </c>
      <c r="U78" s="56"/>
      <c r="V78" s="56"/>
      <c r="W78" s="56"/>
      <c r="X78" s="56"/>
      <c r="Y78" s="56"/>
    </row>
    <row r="79" spans="1:25" s="3" customFormat="1" ht="24.75" customHeight="1">
      <c r="A79" s="19">
        <v>77</v>
      </c>
      <c r="B79" s="40" t="s">
        <v>1246</v>
      </c>
      <c r="C79" s="94"/>
      <c r="D79" s="41"/>
      <c r="E79" s="92" t="s">
        <v>918</v>
      </c>
      <c r="F79" s="24" t="s">
        <v>1249</v>
      </c>
      <c r="G79" s="446" t="s">
        <v>2661</v>
      </c>
      <c r="H79" s="93" t="s">
        <v>2662</v>
      </c>
      <c r="I79" s="50">
        <f ca="1" t="shared" si="3"/>
        <v>61</v>
      </c>
      <c r="J79" s="54">
        <v>1</v>
      </c>
      <c r="K79" s="50"/>
      <c r="L79" s="91">
        <v>201610</v>
      </c>
      <c r="M79" s="51">
        <v>0</v>
      </c>
      <c r="N79" s="39">
        <v>315</v>
      </c>
      <c r="O79" s="52">
        <f t="shared" si="4"/>
        <v>315</v>
      </c>
      <c r="P79" s="59"/>
      <c r="Q79" s="49" t="s">
        <v>924</v>
      </c>
      <c r="R79" s="91" t="s">
        <v>876</v>
      </c>
      <c r="S79" s="35"/>
      <c r="T79" s="94"/>
      <c r="U79" s="56"/>
      <c r="V79" s="56"/>
      <c r="W79" s="56"/>
      <c r="X79" s="56"/>
      <c r="Y79" s="56"/>
    </row>
    <row r="80" spans="1:25" s="3" customFormat="1" ht="24.75" customHeight="1">
      <c r="A80" s="19">
        <v>78</v>
      </c>
      <c r="B80" s="40" t="s">
        <v>1246</v>
      </c>
      <c r="C80" s="35">
        <v>4114900124</v>
      </c>
      <c r="D80" s="44" t="s">
        <v>1257</v>
      </c>
      <c r="E80" s="36" t="s">
        <v>1258</v>
      </c>
      <c r="F80" s="24" t="s">
        <v>1249</v>
      </c>
      <c r="G80" s="25" t="s">
        <v>1259</v>
      </c>
      <c r="H80" s="45" t="s">
        <v>1260</v>
      </c>
      <c r="I80" s="50">
        <f ca="1" t="shared" si="3"/>
        <v>56</v>
      </c>
      <c r="J80" s="54">
        <v>1</v>
      </c>
      <c r="K80" s="55" t="s">
        <v>1039</v>
      </c>
      <c r="L80" s="45" t="s">
        <v>1161</v>
      </c>
      <c r="M80" s="51">
        <v>0</v>
      </c>
      <c r="N80" s="39">
        <v>315</v>
      </c>
      <c r="O80" s="39">
        <f t="shared" si="4"/>
        <v>315</v>
      </c>
      <c r="P80" s="53">
        <v>16.8</v>
      </c>
      <c r="Q80" s="49" t="s">
        <v>924</v>
      </c>
      <c r="R80" s="35" t="s">
        <v>1261</v>
      </c>
      <c r="S80" s="35">
        <v>13825816952</v>
      </c>
      <c r="T80" s="35"/>
      <c r="U80" s="56"/>
      <c r="V80" s="56"/>
      <c r="W80" s="56"/>
      <c r="X80" s="56"/>
      <c r="Y80" s="56"/>
    </row>
    <row r="81" spans="1:25" s="3" customFormat="1" ht="24.75" customHeight="1">
      <c r="A81" s="19">
        <v>79</v>
      </c>
      <c r="B81" s="40" t="s">
        <v>1246</v>
      </c>
      <c r="C81" s="35">
        <v>4114900133</v>
      </c>
      <c r="D81" s="44" t="s">
        <v>2663</v>
      </c>
      <c r="E81" s="36" t="s">
        <v>919</v>
      </c>
      <c r="F81" s="24" t="s">
        <v>1249</v>
      </c>
      <c r="G81" s="25" t="s">
        <v>2664</v>
      </c>
      <c r="H81" s="45" t="s">
        <v>2665</v>
      </c>
      <c r="I81" s="50">
        <f ca="1" t="shared" si="3"/>
        <v>46</v>
      </c>
      <c r="J81" s="54">
        <v>1</v>
      </c>
      <c r="K81" s="55" t="s">
        <v>1507</v>
      </c>
      <c r="L81" s="49">
        <v>201810</v>
      </c>
      <c r="M81" s="51">
        <v>0</v>
      </c>
      <c r="N81" s="39">
        <v>315</v>
      </c>
      <c r="O81" s="39">
        <f t="shared" si="4"/>
        <v>315</v>
      </c>
      <c r="P81" s="53">
        <v>16.8</v>
      </c>
      <c r="Q81" s="49" t="s">
        <v>924</v>
      </c>
      <c r="R81" s="35" t="s">
        <v>920</v>
      </c>
      <c r="S81" s="35">
        <v>18838771792</v>
      </c>
      <c r="T81" s="35">
        <v>18736854238</v>
      </c>
      <c r="U81" s="56"/>
      <c r="V81" s="56"/>
      <c r="W81" s="56"/>
      <c r="X81" s="56"/>
      <c r="Y81" s="56"/>
    </row>
    <row r="82" spans="1:25" s="3" customFormat="1" ht="24.75" customHeight="1">
      <c r="A82" s="19">
        <v>80</v>
      </c>
      <c r="B82" s="40" t="s">
        <v>1246</v>
      </c>
      <c r="C82" s="39"/>
      <c r="D82" s="41"/>
      <c r="E82" s="36" t="s">
        <v>921</v>
      </c>
      <c r="F82" s="24" t="s">
        <v>1249</v>
      </c>
      <c r="G82" s="438" t="s">
        <v>2666</v>
      </c>
      <c r="H82" s="45" t="s">
        <v>2667</v>
      </c>
      <c r="I82" s="50">
        <f ca="1" t="shared" si="3"/>
        <v>21</v>
      </c>
      <c r="J82" s="54">
        <v>1</v>
      </c>
      <c r="K82" s="57"/>
      <c r="L82" s="49">
        <v>201810</v>
      </c>
      <c r="M82" s="51">
        <v>0</v>
      </c>
      <c r="N82" s="39">
        <v>315</v>
      </c>
      <c r="O82" s="39">
        <f t="shared" si="4"/>
        <v>315</v>
      </c>
      <c r="P82" s="59"/>
      <c r="Q82" s="49" t="s">
        <v>924</v>
      </c>
      <c r="R82" s="35" t="s">
        <v>920</v>
      </c>
      <c r="S82" s="35"/>
      <c r="T82" s="35"/>
      <c r="U82" s="56"/>
      <c r="V82" s="56"/>
      <c r="W82" s="56"/>
      <c r="X82" s="56"/>
      <c r="Y82" s="56"/>
    </row>
    <row r="83" spans="1:25" s="3" customFormat="1" ht="24.75" customHeight="1">
      <c r="A83" s="19">
        <v>81</v>
      </c>
      <c r="B83" s="40" t="s">
        <v>1246</v>
      </c>
      <c r="C83" s="39">
        <v>4114900139</v>
      </c>
      <c r="D83" s="41">
        <v>2101770745</v>
      </c>
      <c r="E83" s="37" t="s">
        <v>922</v>
      </c>
      <c r="F83" s="24" t="s">
        <v>1249</v>
      </c>
      <c r="G83" s="25" t="s">
        <v>2668</v>
      </c>
      <c r="H83" s="38" t="s">
        <v>2669</v>
      </c>
      <c r="I83" s="50">
        <f ca="1" t="shared" si="3"/>
        <v>35</v>
      </c>
      <c r="J83" s="54">
        <v>1</v>
      </c>
      <c r="K83" s="57" t="s">
        <v>1108</v>
      </c>
      <c r="L83" s="58">
        <v>201901</v>
      </c>
      <c r="M83" s="51">
        <v>0</v>
      </c>
      <c r="N83" s="39">
        <v>315</v>
      </c>
      <c r="O83" s="39">
        <f t="shared" si="4"/>
        <v>315</v>
      </c>
      <c r="P83" s="53">
        <v>16.8</v>
      </c>
      <c r="Q83" s="49" t="s">
        <v>924</v>
      </c>
      <c r="R83" s="57" t="s">
        <v>741</v>
      </c>
      <c r="S83" s="35">
        <v>15836434987</v>
      </c>
      <c r="T83" s="35"/>
      <c r="U83" s="56"/>
      <c r="V83" s="56"/>
      <c r="W83" s="56"/>
      <c r="X83" s="56"/>
      <c r="Y83" s="56"/>
    </row>
    <row r="84" spans="1:25" s="3" customFormat="1" ht="24.75" customHeight="1">
      <c r="A84" s="19">
        <v>82</v>
      </c>
      <c r="B84" s="40" t="s">
        <v>1246</v>
      </c>
      <c r="C84" s="39">
        <v>4114900140</v>
      </c>
      <c r="D84" s="41">
        <v>2101518871</v>
      </c>
      <c r="E84" s="37" t="s">
        <v>923</v>
      </c>
      <c r="F84" s="24" t="s">
        <v>1249</v>
      </c>
      <c r="G84" s="25" t="s">
        <v>2670</v>
      </c>
      <c r="H84" s="38" t="s">
        <v>2671</v>
      </c>
      <c r="I84" s="50">
        <f ca="1" t="shared" si="3"/>
        <v>58</v>
      </c>
      <c r="J84" s="54">
        <v>1</v>
      </c>
      <c r="K84" s="38" t="s">
        <v>1064</v>
      </c>
      <c r="L84" s="58">
        <v>201903</v>
      </c>
      <c r="M84" s="51">
        <v>0</v>
      </c>
      <c r="N84" s="39">
        <v>315</v>
      </c>
      <c r="O84" s="39">
        <f t="shared" si="4"/>
        <v>315</v>
      </c>
      <c r="P84" s="53">
        <v>16.8</v>
      </c>
      <c r="Q84" s="49" t="s">
        <v>924</v>
      </c>
      <c r="R84" s="39" t="s">
        <v>924</v>
      </c>
      <c r="S84" s="83" t="s">
        <v>2672</v>
      </c>
      <c r="T84" s="39"/>
      <c r="U84" s="56"/>
      <c r="V84" s="56"/>
      <c r="W84" s="56"/>
      <c r="X84" s="56"/>
      <c r="Y84" s="56"/>
    </row>
    <row r="85" spans="1:25" s="3" customFormat="1" ht="24.75" customHeight="1">
      <c r="A85" s="19">
        <v>83</v>
      </c>
      <c r="B85" s="40" t="s">
        <v>1246</v>
      </c>
      <c r="C85" s="39">
        <v>4114900146</v>
      </c>
      <c r="D85" s="44" t="s">
        <v>2673</v>
      </c>
      <c r="E85" s="48" t="s">
        <v>925</v>
      </c>
      <c r="F85" s="24" t="s">
        <v>1249</v>
      </c>
      <c r="G85" s="25" t="s">
        <v>2674</v>
      </c>
      <c r="H85" s="49" t="s">
        <v>2675</v>
      </c>
      <c r="I85" s="50">
        <f ca="1" t="shared" si="3"/>
        <v>14</v>
      </c>
      <c r="J85" s="54">
        <v>1</v>
      </c>
      <c r="K85" s="28" t="s">
        <v>1071</v>
      </c>
      <c r="L85" s="57" t="s">
        <v>2578</v>
      </c>
      <c r="M85" s="51">
        <v>0</v>
      </c>
      <c r="N85" s="39">
        <v>315</v>
      </c>
      <c r="O85" s="39">
        <f t="shared" si="4"/>
        <v>315</v>
      </c>
      <c r="P85" s="53">
        <v>16.8</v>
      </c>
      <c r="Q85" s="49" t="s">
        <v>924</v>
      </c>
      <c r="R85" s="28" t="s">
        <v>926</v>
      </c>
      <c r="S85" s="83" t="s">
        <v>2676</v>
      </c>
      <c r="T85" s="28"/>
      <c r="U85" s="56"/>
      <c r="V85" s="56"/>
      <c r="W85" s="56"/>
      <c r="X85" s="56"/>
      <c r="Y85" s="56"/>
    </row>
    <row r="86" spans="1:25" s="3" customFormat="1" ht="24.75" customHeight="1">
      <c r="A86" s="19">
        <v>84</v>
      </c>
      <c r="B86" s="20" t="s">
        <v>1246</v>
      </c>
      <c r="C86" s="39">
        <v>4114900147</v>
      </c>
      <c r="D86" s="22" t="s">
        <v>2677</v>
      </c>
      <c r="E86" s="37" t="s">
        <v>927</v>
      </c>
      <c r="F86" s="24" t="s">
        <v>1249</v>
      </c>
      <c r="G86" s="25" t="s">
        <v>2678</v>
      </c>
      <c r="H86" s="38" t="s">
        <v>2679</v>
      </c>
      <c r="I86" s="50">
        <f ca="1" t="shared" si="3"/>
        <v>70</v>
      </c>
      <c r="J86" s="54">
        <v>1</v>
      </c>
      <c r="K86" s="57" t="s">
        <v>1108</v>
      </c>
      <c r="L86" s="57" t="s">
        <v>1422</v>
      </c>
      <c r="M86" s="38">
        <v>0</v>
      </c>
      <c r="N86" s="39">
        <v>315</v>
      </c>
      <c r="O86" s="39">
        <f t="shared" si="4"/>
        <v>315</v>
      </c>
      <c r="P86" s="53">
        <v>16.8</v>
      </c>
      <c r="Q86" s="49" t="s">
        <v>924</v>
      </c>
      <c r="R86" s="57" t="s">
        <v>928</v>
      </c>
      <c r="S86" s="81" t="s">
        <v>2680</v>
      </c>
      <c r="T86" s="57"/>
      <c r="U86" s="56"/>
      <c r="V86" s="56"/>
      <c r="W86" s="56"/>
      <c r="X86" s="56"/>
      <c r="Y86" s="56"/>
    </row>
    <row r="87" spans="1:25" s="3" customFormat="1" ht="24.75" customHeight="1">
      <c r="A87" s="19">
        <v>85</v>
      </c>
      <c r="B87" s="20" t="s">
        <v>1246</v>
      </c>
      <c r="C87" s="39">
        <v>4114900148</v>
      </c>
      <c r="D87" s="22" t="s">
        <v>2681</v>
      </c>
      <c r="E87" s="37" t="s">
        <v>929</v>
      </c>
      <c r="F87" s="24" t="s">
        <v>1249</v>
      </c>
      <c r="G87" s="25" t="s">
        <v>2682</v>
      </c>
      <c r="H87" s="38" t="s">
        <v>2683</v>
      </c>
      <c r="I87" s="50">
        <f ca="1" t="shared" si="3"/>
        <v>66</v>
      </c>
      <c r="J87" s="54">
        <v>1</v>
      </c>
      <c r="K87" s="45" t="s">
        <v>1108</v>
      </c>
      <c r="L87" s="58">
        <v>202004</v>
      </c>
      <c r="M87" s="35">
        <v>0</v>
      </c>
      <c r="N87" s="39">
        <v>315</v>
      </c>
      <c r="O87" s="39">
        <f t="shared" si="4"/>
        <v>315</v>
      </c>
      <c r="P87" s="53">
        <v>16.8</v>
      </c>
      <c r="Q87" s="49" t="s">
        <v>924</v>
      </c>
      <c r="R87" s="45" t="s">
        <v>876</v>
      </c>
      <c r="S87" s="81" t="s">
        <v>2684</v>
      </c>
      <c r="T87" s="35"/>
      <c r="U87" s="56"/>
      <c r="V87" s="56"/>
      <c r="W87" s="56"/>
      <c r="X87" s="56"/>
      <c r="Y87" s="56"/>
    </row>
    <row r="88" spans="1:25" s="3" customFormat="1" ht="24.75" customHeight="1">
      <c r="A88" s="19">
        <v>86</v>
      </c>
      <c r="B88" s="20" t="s">
        <v>1246</v>
      </c>
      <c r="C88" s="39">
        <v>4114900149</v>
      </c>
      <c r="D88" s="22" t="s">
        <v>2685</v>
      </c>
      <c r="E88" s="37" t="s">
        <v>930</v>
      </c>
      <c r="F88" s="24" t="s">
        <v>1249</v>
      </c>
      <c r="G88" s="25" t="s">
        <v>2686</v>
      </c>
      <c r="H88" s="38" t="s">
        <v>2687</v>
      </c>
      <c r="I88" s="50">
        <f ca="1" t="shared" si="3"/>
        <v>44</v>
      </c>
      <c r="J88" s="54">
        <v>1</v>
      </c>
      <c r="K88" s="38" t="s">
        <v>1108</v>
      </c>
      <c r="L88" s="58">
        <v>202006</v>
      </c>
      <c r="M88" s="35">
        <v>0</v>
      </c>
      <c r="N88" s="39">
        <v>315</v>
      </c>
      <c r="O88" s="39">
        <f t="shared" si="4"/>
        <v>315</v>
      </c>
      <c r="P88" s="53">
        <v>16.8</v>
      </c>
      <c r="Q88" s="49" t="s">
        <v>924</v>
      </c>
      <c r="R88" s="38" t="s">
        <v>655</v>
      </c>
      <c r="S88" s="81" t="s">
        <v>2688</v>
      </c>
      <c r="T88" s="38"/>
      <c r="U88" s="56"/>
      <c r="V88" s="56"/>
      <c r="W88" s="56"/>
      <c r="X88" s="56"/>
      <c r="Y88" s="56"/>
    </row>
    <row r="89" spans="1:25" s="3" customFormat="1" ht="24.75" customHeight="1">
      <c r="A89" s="19">
        <v>87</v>
      </c>
      <c r="B89" s="20" t="s">
        <v>1246</v>
      </c>
      <c r="C89" s="39">
        <v>4114900151</v>
      </c>
      <c r="D89" s="22" t="s">
        <v>2689</v>
      </c>
      <c r="E89" s="48" t="s">
        <v>931</v>
      </c>
      <c r="F89" s="24" t="s">
        <v>1249</v>
      </c>
      <c r="G89" s="25" t="s">
        <v>2690</v>
      </c>
      <c r="H89" s="445" t="s">
        <v>2691</v>
      </c>
      <c r="I89" s="50">
        <f ca="1" t="shared" si="3"/>
        <v>29</v>
      </c>
      <c r="J89" s="54">
        <v>1</v>
      </c>
      <c r="K89" s="28" t="s">
        <v>1108</v>
      </c>
      <c r="L89" s="28">
        <v>202008</v>
      </c>
      <c r="M89" s="35">
        <v>0</v>
      </c>
      <c r="N89" s="39">
        <v>315</v>
      </c>
      <c r="O89" s="39">
        <f t="shared" si="4"/>
        <v>315</v>
      </c>
      <c r="P89" s="53">
        <v>16.8</v>
      </c>
      <c r="Q89" s="49" t="s">
        <v>924</v>
      </c>
      <c r="R89" s="28" t="s">
        <v>655</v>
      </c>
      <c r="S89" s="81" t="s">
        <v>2692</v>
      </c>
      <c r="T89" s="28"/>
      <c r="U89" s="56"/>
      <c r="V89" s="56"/>
      <c r="W89" s="56"/>
      <c r="X89" s="56"/>
      <c r="Y89" s="56"/>
    </row>
    <row r="90" spans="1:25" s="3" customFormat="1" ht="24.75" customHeight="1">
      <c r="A90" s="19">
        <v>88</v>
      </c>
      <c r="B90" s="20" t="s">
        <v>1246</v>
      </c>
      <c r="C90" s="39">
        <v>4114900159</v>
      </c>
      <c r="D90" s="22" t="s">
        <v>2693</v>
      </c>
      <c r="E90" s="48" t="s">
        <v>932</v>
      </c>
      <c r="F90" s="24" t="s">
        <v>1249</v>
      </c>
      <c r="G90" s="25" t="s">
        <v>2694</v>
      </c>
      <c r="H90" s="445" t="s">
        <v>2695</v>
      </c>
      <c r="I90" s="50">
        <f ca="1" t="shared" si="3"/>
        <v>40</v>
      </c>
      <c r="J90" s="54">
        <v>1</v>
      </c>
      <c r="K90" s="28" t="s">
        <v>1807</v>
      </c>
      <c r="L90" s="49">
        <v>202101</v>
      </c>
      <c r="M90" s="35">
        <v>0</v>
      </c>
      <c r="N90" s="39">
        <v>315</v>
      </c>
      <c r="O90" s="39">
        <f t="shared" si="4"/>
        <v>315</v>
      </c>
      <c r="P90" s="53">
        <v>16.8</v>
      </c>
      <c r="Q90" s="49" t="s">
        <v>924</v>
      </c>
      <c r="R90" s="28" t="s">
        <v>655</v>
      </c>
      <c r="S90" s="115">
        <v>13781587905</v>
      </c>
      <c r="T90" s="28"/>
      <c r="U90" s="56"/>
      <c r="V90" s="56"/>
      <c r="W90" s="56"/>
      <c r="X90" s="56"/>
      <c r="Y90" s="56"/>
    </row>
    <row r="91" spans="1:25" s="3" customFormat="1" ht="24.75" customHeight="1">
      <c r="A91" s="19">
        <v>89</v>
      </c>
      <c r="B91" s="20" t="s">
        <v>1246</v>
      </c>
      <c r="C91" s="39">
        <v>4114900160</v>
      </c>
      <c r="D91" s="22" t="s">
        <v>2696</v>
      </c>
      <c r="E91" s="48" t="s">
        <v>933</v>
      </c>
      <c r="F91" s="24" t="s">
        <v>1249</v>
      </c>
      <c r="G91" s="25" t="s">
        <v>2697</v>
      </c>
      <c r="H91" s="445" t="s">
        <v>2698</v>
      </c>
      <c r="I91" s="50">
        <f ca="1" t="shared" si="3"/>
        <v>29</v>
      </c>
      <c r="J91" s="54">
        <v>1</v>
      </c>
      <c r="K91" s="28" t="s">
        <v>1273</v>
      </c>
      <c r="L91" s="49">
        <v>202101</v>
      </c>
      <c r="M91" s="35">
        <v>0</v>
      </c>
      <c r="N91" s="39">
        <v>315</v>
      </c>
      <c r="O91" s="39">
        <f t="shared" si="4"/>
        <v>315</v>
      </c>
      <c r="P91" s="53">
        <v>16.8</v>
      </c>
      <c r="Q91" s="49" t="s">
        <v>924</v>
      </c>
      <c r="R91" s="28" t="s">
        <v>655</v>
      </c>
      <c r="S91" s="115">
        <v>15237079982</v>
      </c>
      <c r="T91" s="28"/>
      <c r="U91" s="56"/>
      <c r="V91" s="56"/>
      <c r="W91" s="56"/>
      <c r="X91" s="56"/>
      <c r="Y91" s="56"/>
    </row>
    <row r="92" spans="1:25" s="3" customFormat="1" ht="24.75" customHeight="1">
      <c r="A92" s="19">
        <v>90</v>
      </c>
      <c r="B92" s="20" t="s">
        <v>1246</v>
      </c>
      <c r="C92" s="39">
        <v>4114900161</v>
      </c>
      <c r="D92" s="22" t="s">
        <v>2699</v>
      </c>
      <c r="E92" s="37" t="s">
        <v>934</v>
      </c>
      <c r="F92" s="24" t="s">
        <v>1249</v>
      </c>
      <c r="G92" s="25" t="s">
        <v>2700</v>
      </c>
      <c r="H92" s="38" t="s">
        <v>2701</v>
      </c>
      <c r="I92" s="50">
        <f ca="1" t="shared" si="3"/>
        <v>57</v>
      </c>
      <c r="J92" s="54">
        <v>1</v>
      </c>
      <c r="K92" s="38" t="s">
        <v>1527</v>
      </c>
      <c r="L92" s="49">
        <v>202102</v>
      </c>
      <c r="M92" s="35">
        <v>0</v>
      </c>
      <c r="N92" s="39">
        <v>315</v>
      </c>
      <c r="O92" s="39">
        <f t="shared" si="4"/>
        <v>315</v>
      </c>
      <c r="P92" s="53">
        <v>16.8</v>
      </c>
      <c r="Q92" s="49" t="s">
        <v>924</v>
      </c>
      <c r="R92" s="38" t="s">
        <v>876</v>
      </c>
      <c r="S92" s="69" t="s">
        <v>2702</v>
      </c>
      <c r="T92" s="38"/>
      <c r="U92" s="56"/>
      <c r="V92" s="56"/>
      <c r="W92" s="56"/>
      <c r="X92" s="56"/>
      <c r="Y92" s="56"/>
    </row>
    <row r="93" spans="1:25" s="3" customFormat="1" ht="24.75" customHeight="1">
      <c r="A93" s="19">
        <v>91</v>
      </c>
      <c r="B93" s="20" t="s">
        <v>1246</v>
      </c>
      <c r="C93" s="39">
        <v>4114900168</v>
      </c>
      <c r="D93" s="22" t="s">
        <v>2703</v>
      </c>
      <c r="E93" s="42" t="s">
        <v>935</v>
      </c>
      <c r="F93" s="24" t="s">
        <v>1249</v>
      </c>
      <c r="G93" s="25" t="s">
        <v>2704</v>
      </c>
      <c r="H93" s="38" t="s">
        <v>2705</v>
      </c>
      <c r="I93" s="50">
        <f ca="1" t="shared" si="3"/>
        <v>51</v>
      </c>
      <c r="J93" s="54">
        <v>1</v>
      </c>
      <c r="K93" s="38" t="s">
        <v>1108</v>
      </c>
      <c r="L93" s="49">
        <v>202106</v>
      </c>
      <c r="M93" s="35">
        <v>0</v>
      </c>
      <c r="N93" s="39">
        <v>315</v>
      </c>
      <c r="O93" s="39">
        <f t="shared" si="4"/>
        <v>315</v>
      </c>
      <c r="P93" s="53">
        <v>16.8</v>
      </c>
      <c r="Q93" s="38" t="s">
        <v>924</v>
      </c>
      <c r="R93" s="38" t="s">
        <v>936</v>
      </c>
      <c r="S93" s="116">
        <v>17719026506</v>
      </c>
      <c r="T93" s="38"/>
      <c r="U93" s="56"/>
      <c r="V93" s="56"/>
      <c r="W93" s="56"/>
      <c r="X93" s="56"/>
      <c r="Y93" s="56"/>
    </row>
    <row r="94" spans="1:25" s="3" customFormat="1" ht="24.75" customHeight="1">
      <c r="A94" s="19">
        <v>92</v>
      </c>
      <c r="B94" s="20" t="s">
        <v>1246</v>
      </c>
      <c r="C94" s="21">
        <v>4114900066</v>
      </c>
      <c r="D94" s="22" t="s">
        <v>2706</v>
      </c>
      <c r="E94" s="36" t="s">
        <v>937</v>
      </c>
      <c r="F94" s="24" t="s">
        <v>1249</v>
      </c>
      <c r="G94" s="25" t="s">
        <v>2707</v>
      </c>
      <c r="H94" s="45" t="s">
        <v>2708</v>
      </c>
      <c r="I94" s="50">
        <f ca="1" t="shared" si="3"/>
        <v>57</v>
      </c>
      <c r="J94" s="54">
        <v>1</v>
      </c>
      <c r="K94" s="55" t="s">
        <v>1058</v>
      </c>
      <c r="L94" s="55">
        <v>201607</v>
      </c>
      <c r="M94" s="54">
        <v>0</v>
      </c>
      <c r="N94" s="39">
        <v>315</v>
      </c>
      <c r="O94" s="39">
        <f t="shared" si="4"/>
        <v>315</v>
      </c>
      <c r="P94" s="53">
        <v>16.8</v>
      </c>
      <c r="Q94" s="29" t="s">
        <v>924</v>
      </c>
      <c r="R94" s="35" t="s">
        <v>926</v>
      </c>
      <c r="S94" s="76">
        <v>13937086026</v>
      </c>
      <c r="T94" s="35"/>
      <c r="U94" s="56"/>
      <c r="V94" s="56"/>
      <c r="W94" s="56"/>
      <c r="X94" s="56"/>
      <c r="Y94" s="56"/>
    </row>
    <row r="95" spans="1:25" s="3" customFormat="1" ht="24.75" customHeight="1">
      <c r="A95" s="19">
        <v>93</v>
      </c>
      <c r="B95" s="20" t="s">
        <v>1246</v>
      </c>
      <c r="C95" s="35">
        <v>4114900127</v>
      </c>
      <c r="D95" s="22" t="s">
        <v>2709</v>
      </c>
      <c r="E95" s="36" t="s">
        <v>938</v>
      </c>
      <c r="F95" s="24" t="s">
        <v>1249</v>
      </c>
      <c r="G95" s="25" t="s">
        <v>2710</v>
      </c>
      <c r="H95" s="444" t="s">
        <v>2711</v>
      </c>
      <c r="I95" s="50">
        <f ca="1" t="shared" si="3"/>
        <v>6</v>
      </c>
      <c r="J95" s="54">
        <v>1</v>
      </c>
      <c r="K95" s="35" t="s">
        <v>1323</v>
      </c>
      <c r="L95" s="35">
        <v>201804</v>
      </c>
      <c r="M95" s="35">
        <v>0</v>
      </c>
      <c r="N95" s="39">
        <v>315</v>
      </c>
      <c r="O95" s="39">
        <f t="shared" si="4"/>
        <v>315</v>
      </c>
      <c r="P95" s="53">
        <v>16.8</v>
      </c>
      <c r="Q95" s="29" t="s">
        <v>924</v>
      </c>
      <c r="R95" s="35" t="s">
        <v>655</v>
      </c>
      <c r="S95" s="80">
        <v>15836845558</v>
      </c>
      <c r="T95" s="35"/>
      <c r="U95" s="56"/>
      <c r="V95" s="56"/>
      <c r="W95" s="56"/>
      <c r="X95" s="56"/>
      <c r="Y95" s="56"/>
    </row>
    <row r="96" spans="1:25" s="3" customFormat="1" ht="24.75" customHeight="1">
      <c r="A96" s="19">
        <v>94</v>
      </c>
      <c r="B96" s="40" t="s">
        <v>1246</v>
      </c>
      <c r="C96" s="39">
        <v>4114912112</v>
      </c>
      <c r="D96" s="44" t="s">
        <v>2712</v>
      </c>
      <c r="E96" s="46" t="s">
        <v>939</v>
      </c>
      <c r="F96" s="24" t="s">
        <v>1249</v>
      </c>
      <c r="G96" s="447" t="s">
        <v>2713</v>
      </c>
      <c r="H96" s="448" t="s">
        <v>2714</v>
      </c>
      <c r="I96" s="50">
        <f ca="1" t="shared" si="3"/>
        <v>59</v>
      </c>
      <c r="J96" s="54">
        <v>1</v>
      </c>
      <c r="K96" s="61" t="s">
        <v>1108</v>
      </c>
      <c r="L96" s="61">
        <v>2022.1</v>
      </c>
      <c r="M96" s="54">
        <v>0</v>
      </c>
      <c r="N96" s="39">
        <v>315</v>
      </c>
      <c r="O96" s="39">
        <v>315</v>
      </c>
      <c r="P96" s="53">
        <v>16.8</v>
      </c>
      <c r="Q96" s="61" t="s">
        <v>2715</v>
      </c>
      <c r="R96" s="61" t="s">
        <v>655</v>
      </c>
      <c r="S96" s="117">
        <v>15037094607</v>
      </c>
      <c r="T96" s="61"/>
      <c r="U96" s="56"/>
      <c r="V96" s="56"/>
      <c r="W96" s="56"/>
      <c r="X96" s="56"/>
      <c r="Y96" s="56"/>
    </row>
    <row r="97" spans="1:25" s="3" customFormat="1" ht="24.75" customHeight="1">
      <c r="A97" s="19">
        <v>95</v>
      </c>
      <c r="B97" s="40" t="s">
        <v>1246</v>
      </c>
      <c r="C97" s="39">
        <v>4114912111</v>
      </c>
      <c r="D97" s="44" t="s">
        <v>2716</v>
      </c>
      <c r="E97" s="96" t="s">
        <v>940</v>
      </c>
      <c r="F97" s="24" t="s">
        <v>1249</v>
      </c>
      <c r="G97" s="97" t="s">
        <v>2717</v>
      </c>
      <c r="H97" s="98" t="s">
        <v>2718</v>
      </c>
      <c r="I97" s="50">
        <f ca="1" t="shared" si="3"/>
        <v>49</v>
      </c>
      <c r="J97" s="54">
        <v>1</v>
      </c>
      <c r="K97" s="39" t="s">
        <v>1108</v>
      </c>
      <c r="L97" s="61">
        <v>2022.1</v>
      </c>
      <c r="M97" s="39">
        <v>0</v>
      </c>
      <c r="N97" s="39">
        <v>315</v>
      </c>
      <c r="O97" s="39">
        <v>315</v>
      </c>
      <c r="P97" s="53">
        <v>16.8</v>
      </c>
      <c r="Q97" s="29" t="s">
        <v>924</v>
      </c>
      <c r="R97" s="39" t="s">
        <v>926</v>
      </c>
      <c r="S97" s="117">
        <v>15224778985</v>
      </c>
      <c r="T97" s="39"/>
      <c r="U97" s="56"/>
      <c r="V97" s="56"/>
      <c r="W97" s="56"/>
      <c r="X97" s="56"/>
      <c r="Y97" s="56"/>
    </row>
    <row r="98" spans="1:25" s="3" customFormat="1" ht="24.75" customHeight="1">
      <c r="A98" s="19">
        <v>96</v>
      </c>
      <c r="B98" s="40" t="s">
        <v>1246</v>
      </c>
      <c r="C98" s="39">
        <v>4114912113</v>
      </c>
      <c r="D98" s="44" t="s">
        <v>2719</v>
      </c>
      <c r="E98" s="96" t="s">
        <v>941</v>
      </c>
      <c r="F98" s="24" t="s">
        <v>1249</v>
      </c>
      <c r="G98" s="449" t="s">
        <v>2720</v>
      </c>
      <c r="H98" s="443" t="s">
        <v>2721</v>
      </c>
      <c r="I98" s="50">
        <f ca="1" t="shared" si="3"/>
        <v>52</v>
      </c>
      <c r="J98" s="54">
        <v>1</v>
      </c>
      <c r="K98" s="39" t="s">
        <v>2577</v>
      </c>
      <c r="L98" s="61">
        <v>202204</v>
      </c>
      <c r="M98" s="39">
        <v>0</v>
      </c>
      <c r="N98" s="39">
        <v>315</v>
      </c>
      <c r="O98" s="39">
        <v>315</v>
      </c>
      <c r="P98" s="53">
        <v>16.8</v>
      </c>
      <c r="Q98" s="29" t="s">
        <v>924</v>
      </c>
      <c r="R98" s="39" t="s">
        <v>655</v>
      </c>
      <c r="S98" s="98" t="s">
        <v>2722</v>
      </c>
      <c r="T98" s="39"/>
      <c r="U98" s="56"/>
      <c r="V98" s="56"/>
      <c r="W98" s="56"/>
      <c r="X98" s="56"/>
      <c r="Y98" s="56"/>
    </row>
    <row r="99" spans="1:25" s="3" customFormat="1" ht="24.75" customHeight="1">
      <c r="A99" s="19">
        <v>97</v>
      </c>
      <c r="B99" s="40" t="s">
        <v>1246</v>
      </c>
      <c r="C99" s="21">
        <v>4114900072</v>
      </c>
      <c r="D99" s="44" t="s">
        <v>2723</v>
      </c>
      <c r="E99" s="36" t="s">
        <v>942</v>
      </c>
      <c r="F99" s="24" t="s">
        <v>1249</v>
      </c>
      <c r="G99" s="25" t="s">
        <v>2724</v>
      </c>
      <c r="H99" s="45" t="s">
        <v>2725</v>
      </c>
      <c r="I99" s="50">
        <f ca="1" t="shared" si="3"/>
        <v>50</v>
      </c>
      <c r="J99" s="54">
        <v>1</v>
      </c>
      <c r="K99" s="35" t="s">
        <v>1491</v>
      </c>
      <c r="L99" s="55">
        <v>201607</v>
      </c>
      <c r="M99" s="54">
        <v>0</v>
      </c>
      <c r="N99" s="39">
        <v>315</v>
      </c>
      <c r="O99" s="39">
        <f aca="true" t="shared" si="5" ref="O99:O120">AVERAGE(N99+M99)</f>
        <v>315</v>
      </c>
      <c r="P99" s="53">
        <v>16.8</v>
      </c>
      <c r="Q99" s="39" t="s">
        <v>971</v>
      </c>
      <c r="R99" s="35" t="s">
        <v>943</v>
      </c>
      <c r="S99" s="35">
        <v>15672800426</v>
      </c>
      <c r="T99" s="35"/>
      <c r="U99" s="56"/>
      <c r="V99" s="56"/>
      <c r="W99" s="56"/>
      <c r="X99" s="56"/>
      <c r="Y99" s="56"/>
    </row>
    <row r="100" spans="1:25" s="3" customFormat="1" ht="24.75" customHeight="1">
      <c r="A100" s="19">
        <v>98</v>
      </c>
      <c r="B100" s="40" t="s">
        <v>1246</v>
      </c>
      <c r="C100" s="21">
        <v>4114900074</v>
      </c>
      <c r="D100" s="44" t="s">
        <v>2726</v>
      </c>
      <c r="E100" s="36" t="s">
        <v>944</v>
      </c>
      <c r="F100" s="24" t="s">
        <v>1249</v>
      </c>
      <c r="G100" s="25" t="s">
        <v>2727</v>
      </c>
      <c r="H100" s="45" t="s">
        <v>2728</v>
      </c>
      <c r="I100" s="50">
        <f ca="1" t="shared" si="3"/>
        <v>49</v>
      </c>
      <c r="J100" s="54">
        <v>1</v>
      </c>
      <c r="K100" s="55" t="s">
        <v>1064</v>
      </c>
      <c r="L100" s="55">
        <v>201607</v>
      </c>
      <c r="M100" s="54">
        <v>0</v>
      </c>
      <c r="N100" s="39">
        <v>315</v>
      </c>
      <c r="O100" s="39">
        <f t="shared" si="5"/>
        <v>315</v>
      </c>
      <c r="P100" s="53">
        <v>16.8</v>
      </c>
      <c r="Q100" s="39" t="s">
        <v>971</v>
      </c>
      <c r="R100" s="35" t="s">
        <v>945</v>
      </c>
      <c r="S100" s="114">
        <v>13083705858</v>
      </c>
      <c r="T100" s="35"/>
      <c r="U100" s="56"/>
      <c r="V100" s="56"/>
      <c r="W100" s="56"/>
      <c r="X100" s="56"/>
      <c r="Y100" s="56"/>
    </row>
    <row r="101" spans="1:25" s="3" customFormat="1" ht="24.75" customHeight="1">
      <c r="A101" s="19">
        <v>99</v>
      </c>
      <c r="B101" s="40" t="s">
        <v>1246</v>
      </c>
      <c r="C101" s="21">
        <v>4114900075</v>
      </c>
      <c r="D101" s="44" t="s">
        <v>2729</v>
      </c>
      <c r="E101" s="36" t="s">
        <v>946</v>
      </c>
      <c r="F101" s="24" t="s">
        <v>1249</v>
      </c>
      <c r="G101" s="25" t="s">
        <v>2730</v>
      </c>
      <c r="H101" s="45" t="s">
        <v>2731</v>
      </c>
      <c r="I101" s="50">
        <f ca="1" t="shared" si="3"/>
        <v>23</v>
      </c>
      <c r="J101" s="54">
        <v>1</v>
      </c>
      <c r="K101" s="86" t="s">
        <v>1323</v>
      </c>
      <c r="L101" s="55">
        <v>201607</v>
      </c>
      <c r="M101" s="54">
        <v>0</v>
      </c>
      <c r="N101" s="39">
        <v>315</v>
      </c>
      <c r="O101" s="39">
        <f t="shared" si="5"/>
        <v>315</v>
      </c>
      <c r="P101" s="53">
        <v>16.8</v>
      </c>
      <c r="Q101" s="39" t="s">
        <v>971</v>
      </c>
      <c r="R101" s="35" t="s">
        <v>945</v>
      </c>
      <c r="S101" s="35">
        <v>18736789653</v>
      </c>
      <c r="T101" s="35"/>
      <c r="U101" s="56"/>
      <c r="V101" s="56"/>
      <c r="W101" s="56"/>
      <c r="X101" s="56"/>
      <c r="Y101" s="56"/>
    </row>
    <row r="102" spans="1:25" s="3" customFormat="1" ht="24.75" customHeight="1">
      <c r="A102" s="19">
        <v>100</v>
      </c>
      <c r="B102" s="40" t="s">
        <v>1246</v>
      </c>
      <c r="C102" s="21">
        <v>4114900078</v>
      </c>
      <c r="D102" s="44" t="s">
        <v>2732</v>
      </c>
      <c r="E102" s="36" t="s">
        <v>947</v>
      </c>
      <c r="F102" s="24" t="s">
        <v>1249</v>
      </c>
      <c r="G102" s="25" t="s">
        <v>2733</v>
      </c>
      <c r="H102" s="45" t="s">
        <v>2734</v>
      </c>
      <c r="I102" s="50">
        <f ca="1" t="shared" si="3"/>
        <v>24</v>
      </c>
      <c r="J102" s="54">
        <v>1</v>
      </c>
      <c r="K102" s="55" t="s">
        <v>1052</v>
      </c>
      <c r="L102" s="55">
        <v>201607</v>
      </c>
      <c r="M102" s="54">
        <v>0</v>
      </c>
      <c r="N102" s="39">
        <v>315</v>
      </c>
      <c r="O102" s="39">
        <f t="shared" si="5"/>
        <v>315</v>
      </c>
      <c r="P102" s="53">
        <v>16.8</v>
      </c>
      <c r="Q102" s="39" t="s">
        <v>971</v>
      </c>
      <c r="R102" s="35" t="s">
        <v>945</v>
      </c>
      <c r="S102" s="35">
        <v>18237019111</v>
      </c>
      <c r="T102" s="35"/>
      <c r="U102" s="56"/>
      <c r="V102" s="56"/>
      <c r="W102" s="56"/>
      <c r="X102" s="56"/>
      <c r="Y102" s="56"/>
    </row>
    <row r="103" spans="1:25" s="3" customFormat="1" ht="24.75" customHeight="1">
      <c r="A103" s="19">
        <v>101</v>
      </c>
      <c r="B103" s="40" t="s">
        <v>1246</v>
      </c>
      <c r="C103" s="21">
        <v>4114900080</v>
      </c>
      <c r="D103" s="41">
        <v>2101491139</v>
      </c>
      <c r="E103" s="36" t="s">
        <v>948</v>
      </c>
      <c r="F103" s="24" t="s">
        <v>1249</v>
      </c>
      <c r="G103" s="25" t="s">
        <v>2735</v>
      </c>
      <c r="H103" s="45" t="s">
        <v>2736</v>
      </c>
      <c r="I103" s="50">
        <f ca="1" t="shared" si="3"/>
        <v>38</v>
      </c>
      <c r="J103" s="54">
        <v>1</v>
      </c>
      <c r="K103" s="35" t="s">
        <v>1323</v>
      </c>
      <c r="L103" s="55">
        <v>201607</v>
      </c>
      <c r="M103" s="54">
        <v>0</v>
      </c>
      <c r="N103" s="39">
        <v>315</v>
      </c>
      <c r="O103" s="39">
        <f t="shared" si="5"/>
        <v>315</v>
      </c>
      <c r="P103" s="53">
        <v>16.8</v>
      </c>
      <c r="Q103" s="39" t="s">
        <v>971</v>
      </c>
      <c r="R103" s="35" t="s">
        <v>876</v>
      </c>
      <c r="S103" s="35">
        <v>13148004088</v>
      </c>
      <c r="T103" s="35"/>
      <c r="U103" s="56"/>
      <c r="V103" s="56"/>
      <c r="W103" s="56"/>
      <c r="X103" s="56"/>
      <c r="Y103" s="56"/>
    </row>
    <row r="104" spans="1:25" s="3" customFormat="1" ht="24.75" customHeight="1">
      <c r="A104" s="19">
        <v>102</v>
      </c>
      <c r="B104" s="40" t="s">
        <v>1246</v>
      </c>
      <c r="C104" s="29">
        <v>4114900102</v>
      </c>
      <c r="D104" s="44" t="s">
        <v>2737</v>
      </c>
      <c r="E104" s="33" t="s">
        <v>949</v>
      </c>
      <c r="F104" s="24" t="s">
        <v>1249</v>
      </c>
      <c r="G104" s="438" t="s">
        <v>2738</v>
      </c>
      <c r="H104" s="34" t="s">
        <v>2739</v>
      </c>
      <c r="I104" s="50">
        <f ca="1" t="shared" si="3"/>
        <v>12</v>
      </c>
      <c r="J104" s="54">
        <v>1</v>
      </c>
      <c r="K104" s="29" t="s">
        <v>1323</v>
      </c>
      <c r="L104" s="29">
        <v>201610</v>
      </c>
      <c r="M104" s="54">
        <v>0</v>
      </c>
      <c r="N104" s="39">
        <v>315</v>
      </c>
      <c r="O104" s="39">
        <f t="shared" si="5"/>
        <v>315</v>
      </c>
      <c r="P104" s="53">
        <v>16.8</v>
      </c>
      <c r="Q104" s="39" t="s">
        <v>971</v>
      </c>
      <c r="R104" s="29" t="s">
        <v>945</v>
      </c>
      <c r="S104" s="98" t="s">
        <v>2740</v>
      </c>
      <c r="T104" s="29"/>
      <c r="U104" s="56"/>
      <c r="V104" s="56"/>
      <c r="W104" s="56"/>
      <c r="X104" s="56"/>
      <c r="Y104" s="56"/>
    </row>
    <row r="105" spans="1:25" s="3" customFormat="1" ht="24.75" customHeight="1">
      <c r="A105" s="19">
        <v>103</v>
      </c>
      <c r="B105" s="20" t="s">
        <v>1246</v>
      </c>
      <c r="C105" s="35">
        <v>4114900115</v>
      </c>
      <c r="D105" s="22" t="s">
        <v>2741</v>
      </c>
      <c r="E105" s="36" t="s">
        <v>950</v>
      </c>
      <c r="F105" s="24" t="s">
        <v>1249</v>
      </c>
      <c r="G105" s="25" t="s">
        <v>2742</v>
      </c>
      <c r="H105" s="444" t="s">
        <v>2743</v>
      </c>
      <c r="I105" s="50">
        <f ca="1" t="shared" si="3"/>
        <v>22</v>
      </c>
      <c r="J105" s="54">
        <v>1</v>
      </c>
      <c r="K105" s="35" t="s">
        <v>1323</v>
      </c>
      <c r="L105" s="45" t="s">
        <v>1336</v>
      </c>
      <c r="M105" s="54">
        <v>0</v>
      </c>
      <c r="N105" s="39">
        <v>315</v>
      </c>
      <c r="O105" s="39">
        <f t="shared" si="5"/>
        <v>315</v>
      </c>
      <c r="P105" s="53">
        <v>16.8</v>
      </c>
      <c r="Q105" s="39" t="s">
        <v>971</v>
      </c>
      <c r="R105" s="35" t="s">
        <v>700</v>
      </c>
      <c r="S105" s="68">
        <v>13781436171</v>
      </c>
      <c r="T105" s="35"/>
      <c r="U105" s="56"/>
      <c r="V105" s="56"/>
      <c r="W105" s="56"/>
      <c r="X105" s="56"/>
      <c r="Y105" s="56"/>
    </row>
    <row r="106" spans="1:25" s="3" customFormat="1" ht="24.75" customHeight="1">
      <c r="A106" s="19">
        <v>104</v>
      </c>
      <c r="B106" s="20" t="s">
        <v>1246</v>
      </c>
      <c r="C106" s="35">
        <v>4114900116</v>
      </c>
      <c r="D106" s="22" t="s">
        <v>2744</v>
      </c>
      <c r="E106" s="36" t="s">
        <v>951</v>
      </c>
      <c r="F106" s="24" t="s">
        <v>1249</v>
      </c>
      <c r="G106" s="25" t="s">
        <v>2745</v>
      </c>
      <c r="H106" s="35" t="s">
        <v>2746</v>
      </c>
      <c r="I106" s="50">
        <f ca="1" t="shared" si="3"/>
        <v>28</v>
      </c>
      <c r="J106" s="54">
        <v>1</v>
      </c>
      <c r="K106" s="35" t="s">
        <v>1491</v>
      </c>
      <c r="L106" s="45" t="s">
        <v>1336</v>
      </c>
      <c r="M106" s="54">
        <v>0</v>
      </c>
      <c r="N106" s="39">
        <v>315</v>
      </c>
      <c r="O106" s="39">
        <f t="shared" si="5"/>
        <v>315</v>
      </c>
      <c r="P106" s="53">
        <v>16.8</v>
      </c>
      <c r="Q106" s="39" t="s">
        <v>971</v>
      </c>
      <c r="R106" s="35" t="s">
        <v>926</v>
      </c>
      <c r="S106" s="68">
        <v>13569349356</v>
      </c>
      <c r="T106" s="35"/>
      <c r="U106" s="56"/>
      <c r="V106" s="56"/>
      <c r="W106" s="56"/>
      <c r="X106" s="56"/>
      <c r="Y106" s="56"/>
    </row>
    <row r="107" spans="1:25" s="3" customFormat="1" ht="24.75" customHeight="1">
      <c r="A107" s="19">
        <v>105</v>
      </c>
      <c r="B107" s="20" t="s">
        <v>1246</v>
      </c>
      <c r="C107" s="35">
        <v>4114900117</v>
      </c>
      <c r="D107" s="22" t="s">
        <v>2747</v>
      </c>
      <c r="E107" s="36" t="s">
        <v>952</v>
      </c>
      <c r="F107" s="24" t="s">
        <v>1249</v>
      </c>
      <c r="G107" s="25" t="s">
        <v>2748</v>
      </c>
      <c r="H107" s="444" t="s">
        <v>2749</v>
      </c>
      <c r="I107" s="50">
        <f ca="1" t="shared" si="3"/>
        <v>28</v>
      </c>
      <c r="J107" s="54">
        <v>1</v>
      </c>
      <c r="K107" s="35" t="s">
        <v>1491</v>
      </c>
      <c r="L107" s="45" t="s">
        <v>1336</v>
      </c>
      <c r="M107" s="54">
        <v>0</v>
      </c>
      <c r="N107" s="39">
        <v>315</v>
      </c>
      <c r="O107" s="39">
        <f t="shared" si="5"/>
        <v>315</v>
      </c>
      <c r="P107" s="53">
        <v>16.8</v>
      </c>
      <c r="Q107" s="39" t="s">
        <v>971</v>
      </c>
      <c r="R107" s="35" t="s">
        <v>945</v>
      </c>
      <c r="S107" s="68">
        <v>13148089320</v>
      </c>
      <c r="T107" s="35"/>
      <c r="U107" s="56"/>
      <c r="V107" s="56"/>
      <c r="W107" s="56"/>
      <c r="X107" s="56"/>
      <c r="Y107" s="56"/>
    </row>
    <row r="108" spans="1:25" s="3" customFormat="1" ht="24.75" customHeight="1">
      <c r="A108" s="19">
        <v>106</v>
      </c>
      <c r="B108" s="20" t="s">
        <v>1246</v>
      </c>
      <c r="C108" s="35">
        <v>4114900118</v>
      </c>
      <c r="D108" s="22" t="s">
        <v>2750</v>
      </c>
      <c r="E108" s="36" t="s">
        <v>953</v>
      </c>
      <c r="F108" s="24" t="s">
        <v>1249</v>
      </c>
      <c r="G108" s="25" t="s">
        <v>2751</v>
      </c>
      <c r="H108" s="444" t="s">
        <v>2752</v>
      </c>
      <c r="I108" s="50">
        <f ca="1" t="shared" si="3"/>
        <v>40</v>
      </c>
      <c r="J108" s="54">
        <v>1</v>
      </c>
      <c r="K108" s="35" t="s">
        <v>1058</v>
      </c>
      <c r="L108" s="45" t="s">
        <v>1336</v>
      </c>
      <c r="M108" s="54">
        <v>0</v>
      </c>
      <c r="N108" s="39">
        <v>315</v>
      </c>
      <c r="O108" s="39">
        <f t="shared" si="5"/>
        <v>315</v>
      </c>
      <c r="P108" s="53">
        <v>16.8</v>
      </c>
      <c r="Q108" s="39" t="s">
        <v>971</v>
      </c>
      <c r="R108" s="35" t="s">
        <v>945</v>
      </c>
      <c r="S108" s="68">
        <v>15617094208</v>
      </c>
      <c r="T108" s="35"/>
      <c r="U108" s="56"/>
      <c r="V108" s="56"/>
      <c r="W108" s="56"/>
      <c r="X108" s="56"/>
      <c r="Y108" s="56"/>
    </row>
    <row r="109" spans="1:25" s="3" customFormat="1" ht="24.75" customHeight="1">
      <c r="A109" s="19">
        <v>107</v>
      </c>
      <c r="B109" s="20" t="s">
        <v>1246</v>
      </c>
      <c r="C109" s="35">
        <v>4114900130</v>
      </c>
      <c r="D109" s="22" t="s">
        <v>2753</v>
      </c>
      <c r="E109" s="37" t="s">
        <v>954</v>
      </c>
      <c r="F109" s="24" t="s">
        <v>1249</v>
      </c>
      <c r="G109" s="438" t="s">
        <v>2754</v>
      </c>
      <c r="H109" s="38" t="s">
        <v>2755</v>
      </c>
      <c r="I109" s="50">
        <f ca="1" t="shared" si="3"/>
        <v>21</v>
      </c>
      <c r="J109" s="54">
        <v>1</v>
      </c>
      <c r="K109" s="38" t="s">
        <v>1273</v>
      </c>
      <c r="L109" s="49">
        <v>2010808</v>
      </c>
      <c r="M109" s="54">
        <v>0</v>
      </c>
      <c r="N109" s="39">
        <v>315</v>
      </c>
      <c r="O109" s="39">
        <f t="shared" si="5"/>
        <v>315</v>
      </c>
      <c r="P109" s="53">
        <v>16.8</v>
      </c>
      <c r="Q109" s="39" t="s">
        <v>971</v>
      </c>
      <c r="R109" s="38" t="s">
        <v>955</v>
      </c>
      <c r="S109" s="69" t="s">
        <v>2756</v>
      </c>
      <c r="T109" s="38"/>
      <c r="U109" s="56"/>
      <c r="V109" s="56"/>
      <c r="W109" s="56"/>
      <c r="X109" s="56"/>
      <c r="Y109" s="56"/>
    </row>
    <row r="110" spans="1:25" s="3" customFormat="1" ht="24.75" customHeight="1">
      <c r="A110" s="19">
        <v>108</v>
      </c>
      <c r="B110" s="20" t="s">
        <v>1246</v>
      </c>
      <c r="C110" s="35"/>
      <c r="D110" s="27"/>
      <c r="E110" s="37" t="s">
        <v>956</v>
      </c>
      <c r="F110" s="24" t="s">
        <v>1249</v>
      </c>
      <c r="G110" s="438" t="s">
        <v>2757</v>
      </c>
      <c r="H110" s="38" t="s">
        <v>2758</v>
      </c>
      <c r="I110" s="50">
        <f ca="1" t="shared" si="3"/>
        <v>56</v>
      </c>
      <c r="J110" s="54">
        <v>1</v>
      </c>
      <c r="K110" s="49"/>
      <c r="L110" s="49">
        <v>2010808</v>
      </c>
      <c r="M110" s="54">
        <v>0</v>
      </c>
      <c r="N110" s="39">
        <v>315</v>
      </c>
      <c r="O110" s="39">
        <f t="shared" si="5"/>
        <v>315</v>
      </c>
      <c r="P110" s="56"/>
      <c r="Q110" s="39" t="s">
        <v>971</v>
      </c>
      <c r="R110" s="38" t="s">
        <v>957</v>
      </c>
      <c r="S110" s="80"/>
      <c r="T110" s="49"/>
      <c r="U110" s="56"/>
      <c r="V110" s="56"/>
      <c r="W110" s="56"/>
      <c r="X110" s="56"/>
      <c r="Y110" s="56"/>
    </row>
    <row r="111" spans="1:25" s="3" customFormat="1" ht="24.75" customHeight="1">
      <c r="A111" s="19">
        <v>109</v>
      </c>
      <c r="B111" s="20" t="s">
        <v>1246</v>
      </c>
      <c r="C111" s="35">
        <v>4114900132</v>
      </c>
      <c r="D111" s="22" t="s">
        <v>2759</v>
      </c>
      <c r="E111" s="48" t="s">
        <v>958</v>
      </c>
      <c r="F111" s="24" t="s">
        <v>1249</v>
      </c>
      <c r="G111" s="438" t="s">
        <v>2760</v>
      </c>
      <c r="H111" s="445" t="s">
        <v>2761</v>
      </c>
      <c r="I111" s="50">
        <f ca="1" t="shared" si="3"/>
        <v>39</v>
      </c>
      <c r="J111" s="54">
        <v>1</v>
      </c>
      <c r="K111" s="49" t="s">
        <v>2762</v>
      </c>
      <c r="L111" s="49">
        <v>201810</v>
      </c>
      <c r="M111" s="54">
        <v>0</v>
      </c>
      <c r="N111" s="39">
        <v>315</v>
      </c>
      <c r="O111" s="39">
        <f t="shared" si="5"/>
        <v>315</v>
      </c>
      <c r="P111" s="53">
        <v>16.8</v>
      </c>
      <c r="Q111" s="39" t="s">
        <v>971</v>
      </c>
      <c r="R111" s="49" t="s">
        <v>655</v>
      </c>
      <c r="S111" s="80">
        <v>13598338555</v>
      </c>
      <c r="T111" s="49"/>
      <c r="U111" s="56"/>
      <c r="V111" s="56"/>
      <c r="W111" s="56"/>
      <c r="X111" s="56"/>
      <c r="Y111" s="56"/>
    </row>
    <row r="112" spans="1:25" s="3" customFormat="1" ht="24.75" customHeight="1">
      <c r="A112" s="19">
        <v>110</v>
      </c>
      <c r="B112" s="20" t="s">
        <v>1246</v>
      </c>
      <c r="C112" s="21"/>
      <c r="D112" s="27"/>
      <c r="E112" s="48" t="s">
        <v>959</v>
      </c>
      <c r="F112" s="24" t="s">
        <v>1249</v>
      </c>
      <c r="G112" s="450" t="s">
        <v>2763</v>
      </c>
      <c r="H112" s="445" t="s">
        <v>2764</v>
      </c>
      <c r="I112" s="50">
        <f ca="1" t="shared" si="3"/>
        <v>69</v>
      </c>
      <c r="J112" s="54">
        <v>1</v>
      </c>
      <c r="K112" s="55"/>
      <c r="L112" s="49">
        <v>201810</v>
      </c>
      <c r="M112" s="54">
        <v>0</v>
      </c>
      <c r="N112" s="39">
        <v>315</v>
      </c>
      <c r="O112" s="39">
        <f t="shared" si="5"/>
        <v>315</v>
      </c>
      <c r="P112" s="56"/>
      <c r="Q112" s="39" t="s">
        <v>971</v>
      </c>
      <c r="R112" s="49" t="s">
        <v>655</v>
      </c>
      <c r="S112" s="76"/>
      <c r="T112" s="54"/>
      <c r="U112" s="56"/>
      <c r="V112" s="56"/>
      <c r="W112" s="56"/>
      <c r="X112" s="56"/>
      <c r="Y112" s="56"/>
    </row>
    <row r="113" spans="1:25" s="3" customFormat="1" ht="24.75" customHeight="1">
      <c r="A113" s="19">
        <v>111</v>
      </c>
      <c r="B113" s="20" t="s">
        <v>1246</v>
      </c>
      <c r="C113" s="21"/>
      <c r="D113" s="27"/>
      <c r="E113" s="48" t="s">
        <v>960</v>
      </c>
      <c r="F113" s="24" t="s">
        <v>1249</v>
      </c>
      <c r="G113" s="438" t="s">
        <v>2765</v>
      </c>
      <c r="H113" s="445" t="s">
        <v>2766</v>
      </c>
      <c r="I113" s="50">
        <f ca="1" t="shared" si="3"/>
        <v>68</v>
      </c>
      <c r="J113" s="54">
        <v>1</v>
      </c>
      <c r="K113" s="55"/>
      <c r="L113" s="49">
        <v>201810</v>
      </c>
      <c r="M113" s="54">
        <v>0</v>
      </c>
      <c r="N113" s="39">
        <v>315</v>
      </c>
      <c r="O113" s="39">
        <f t="shared" si="5"/>
        <v>315</v>
      </c>
      <c r="P113" s="56"/>
      <c r="Q113" s="39" t="s">
        <v>971</v>
      </c>
      <c r="R113" s="49" t="s">
        <v>655</v>
      </c>
      <c r="S113" s="76"/>
      <c r="T113" s="54"/>
      <c r="U113" s="56"/>
      <c r="V113" s="56"/>
      <c r="W113" s="56"/>
      <c r="X113" s="56"/>
      <c r="Y113" s="56"/>
    </row>
    <row r="114" spans="1:25" s="3" customFormat="1" ht="24.75" customHeight="1">
      <c r="A114" s="19">
        <v>112</v>
      </c>
      <c r="B114" s="20" t="s">
        <v>1246</v>
      </c>
      <c r="C114" s="21">
        <v>4114900018</v>
      </c>
      <c r="D114" s="22" t="s">
        <v>2767</v>
      </c>
      <c r="E114" s="23" t="s">
        <v>961</v>
      </c>
      <c r="F114" s="24" t="s">
        <v>1249</v>
      </c>
      <c r="G114" s="25" t="s">
        <v>2768</v>
      </c>
      <c r="H114" s="24" t="s">
        <v>2769</v>
      </c>
      <c r="I114" s="50">
        <f ca="1" t="shared" si="3"/>
        <v>42</v>
      </c>
      <c r="J114" s="54">
        <v>1</v>
      </c>
      <c r="K114" s="55" t="s">
        <v>1491</v>
      </c>
      <c r="L114" s="55">
        <v>201607</v>
      </c>
      <c r="M114" s="54">
        <v>0</v>
      </c>
      <c r="N114" s="39">
        <v>315</v>
      </c>
      <c r="O114" s="39">
        <f t="shared" si="5"/>
        <v>315</v>
      </c>
      <c r="P114" s="53">
        <v>16.8</v>
      </c>
      <c r="Q114" s="39" t="s">
        <v>971</v>
      </c>
      <c r="R114" s="54" t="s">
        <v>926</v>
      </c>
      <c r="S114" s="76">
        <v>15729213100</v>
      </c>
      <c r="T114" s="54"/>
      <c r="U114" s="56"/>
      <c r="V114" s="56"/>
      <c r="W114" s="56"/>
      <c r="X114" s="56"/>
      <c r="Y114" s="56"/>
    </row>
    <row r="115" spans="1:25" s="3" customFormat="1" ht="24.75" customHeight="1">
      <c r="A115" s="19">
        <v>113</v>
      </c>
      <c r="B115" s="20" t="s">
        <v>1246</v>
      </c>
      <c r="C115" s="21">
        <v>4114900008</v>
      </c>
      <c r="D115" s="22" t="s">
        <v>2770</v>
      </c>
      <c r="E115" s="23" t="s">
        <v>962</v>
      </c>
      <c r="F115" s="24" t="s">
        <v>1249</v>
      </c>
      <c r="G115" s="25" t="s">
        <v>2771</v>
      </c>
      <c r="H115" s="24" t="s">
        <v>2772</v>
      </c>
      <c r="I115" s="50">
        <f ca="1" t="shared" si="3"/>
        <v>85</v>
      </c>
      <c r="J115" s="54">
        <v>1</v>
      </c>
      <c r="K115" s="55" t="s">
        <v>1108</v>
      </c>
      <c r="L115" s="55">
        <v>201607</v>
      </c>
      <c r="M115" s="60">
        <v>30</v>
      </c>
      <c r="N115" s="39">
        <v>315</v>
      </c>
      <c r="O115" s="39">
        <f t="shared" si="5"/>
        <v>345</v>
      </c>
      <c r="P115" s="53">
        <v>16.8</v>
      </c>
      <c r="Q115" s="39" t="s">
        <v>971</v>
      </c>
      <c r="R115" s="54" t="s">
        <v>876</v>
      </c>
      <c r="S115" s="75">
        <v>15993901558</v>
      </c>
      <c r="T115" s="54"/>
      <c r="U115" s="56"/>
      <c r="V115" s="56"/>
      <c r="W115" s="56"/>
      <c r="X115" s="56"/>
      <c r="Y115" s="56"/>
    </row>
    <row r="116" spans="1:25" s="3" customFormat="1" ht="24.75" customHeight="1">
      <c r="A116" s="19">
        <v>114</v>
      </c>
      <c r="B116" s="20" t="s">
        <v>1246</v>
      </c>
      <c r="C116" s="39">
        <v>4114900141</v>
      </c>
      <c r="D116" s="22" t="s">
        <v>2773</v>
      </c>
      <c r="E116" s="48" t="s">
        <v>963</v>
      </c>
      <c r="F116" s="24" t="s">
        <v>1249</v>
      </c>
      <c r="G116" s="25" t="s">
        <v>2774</v>
      </c>
      <c r="H116" s="445" t="s">
        <v>2775</v>
      </c>
      <c r="I116" s="50">
        <f ca="1" t="shared" si="3"/>
        <v>52</v>
      </c>
      <c r="J116" s="54">
        <v>1</v>
      </c>
      <c r="K116" s="28" t="s">
        <v>1397</v>
      </c>
      <c r="L116" s="57" t="s">
        <v>1786</v>
      </c>
      <c r="M116" s="35">
        <v>0</v>
      </c>
      <c r="N116" s="39">
        <v>315</v>
      </c>
      <c r="O116" s="39">
        <f t="shared" si="5"/>
        <v>315</v>
      </c>
      <c r="P116" s="53">
        <v>16.8</v>
      </c>
      <c r="Q116" s="39" t="s">
        <v>971</v>
      </c>
      <c r="R116" s="28" t="s">
        <v>964</v>
      </c>
      <c r="S116" s="81" t="s">
        <v>2776</v>
      </c>
      <c r="T116" s="28"/>
      <c r="U116" s="56"/>
      <c r="V116" s="56"/>
      <c r="W116" s="56"/>
      <c r="X116" s="56"/>
      <c r="Y116" s="56"/>
    </row>
    <row r="117" spans="1:25" s="3" customFormat="1" ht="24.75" customHeight="1">
      <c r="A117" s="19">
        <v>115</v>
      </c>
      <c r="B117" s="20" t="s">
        <v>1246</v>
      </c>
      <c r="C117" s="39">
        <v>4114900150</v>
      </c>
      <c r="D117" s="22" t="s">
        <v>2777</v>
      </c>
      <c r="E117" s="37" t="s">
        <v>965</v>
      </c>
      <c r="F117" s="24" t="s">
        <v>1249</v>
      </c>
      <c r="G117" s="438" t="s">
        <v>2778</v>
      </c>
      <c r="H117" s="38" t="s">
        <v>2779</v>
      </c>
      <c r="I117" s="50">
        <f ca="1" t="shared" si="3"/>
        <v>9</v>
      </c>
      <c r="J117" s="54">
        <v>1</v>
      </c>
      <c r="K117" s="38" t="s">
        <v>1352</v>
      </c>
      <c r="L117" s="58">
        <v>202007</v>
      </c>
      <c r="M117" s="35">
        <v>0</v>
      </c>
      <c r="N117" s="39">
        <v>315</v>
      </c>
      <c r="O117" s="39">
        <f t="shared" si="5"/>
        <v>315</v>
      </c>
      <c r="P117" s="53">
        <v>16.8</v>
      </c>
      <c r="Q117" s="49" t="s">
        <v>971</v>
      </c>
      <c r="R117" s="38" t="s">
        <v>945</v>
      </c>
      <c r="S117" s="81" t="s">
        <v>2780</v>
      </c>
      <c r="T117" s="38"/>
      <c r="U117" s="56"/>
      <c r="V117" s="56"/>
      <c r="W117" s="56"/>
      <c r="X117" s="56"/>
      <c r="Y117" s="56"/>
    </row>
    <row r="118" spans="1:25" s="3" customFormat="1" ht="24.75" customHeight="1">
      <c r="A118" s="19">
        <v>116</v>
      </c>
      <c r="B118" s="20" t="s">
        <v>1246</v>
      </c>
      <c r="C118" s="39">
        <v>4114900158</v>
      </c>
      <c r="D118" s="22" t="s">
        <v>2781</v>
      </c>
      <c r="E118" s="48" t="s">
        <v>966</v>
      </c>
      <c r="F118" s="24" t="s">
        <v>1249</v>
      </c>
      <c r="G118" s="438" t="s">
        <v>2782</v>
      </c>
      <c r="H118" s="445" t="s">
        <v>2783</v>
      </c>
      <c r="I118" s="50">
        <f ca="1" t="shared" si="3"/>
        <v>50</v>
      </c>
      <c r="J118" s="54">
        <v>1</v>
      </c>
      <c r="K118" s="28" t="s">
        <v>1052</v>
      </c>
      <c r="L118" s="49">
        <v>202101</v>
      </c>
      <c r="M118" s="35">
        <v>0</v>
      </c>
      <c r="N118" s="39">
        <v>315</v>
      </c>
      <c r="O118" s="39">
        <f t="shared" si="5"/>
        <v>315</v>
      </c>
      <c r="P118" s="53">
        <v>16.8</v>
      </c>
      <c r="Q118" s="49" t="s">
        <v>971</v>
      </c>
      <c r="R118" s="28" t="s">
        <v>967</v>
      </c>
      <c r="S118" s="116">
        <v>18737058189</v>
      </c>
      <c r="T118" s="28"/>
      <c r="U118" s="56"/>
      <c r="V118" s="56"/>
      <c r="W118" s="56"/>
      <c r="X118" s="56"/>
      <c r="Y118" s="56"/>
    </row>
    <row r="119" spans="1:25" s="3" customFormat="1" ht="24.75" customHeight="1">
      <c r="A119" s="19">
        <v>117</v>
      </c>
      <c r="B119" s="20" t="s">
        <v>1246</v>
      </c>
      <c r="C119" s="39">
        <v>4114900169</v>
      </c>
      <c r="D119" s="22" t="s">
        <v>2784</v>
      </c>
      <c r="E119" s="48" t="s">
        <v>968</v>
      </c>
      <c r="F119" s="24" t="s">
        <v>1249</v>
      </c>
      <c r="G119" s="438" t="s">
        <v>2785</v>
      </c>
      <c r="H119" s="445" t="s">
        <v>2786</v>
      </c>
      <c r="I119" s="50">
        <f ca="1" t="shared" si="3"/>
        <v>14</v>
      </c>
      <c r="J119" s="54">
        <v>1</v>
      </c>
      <c r="K119" s="28" t="s">
        <v>2787</v>
      </c>
      <c r="L119" s="49">
        <v>2022.1</v>
      </c>
      <c r="M119" s="35">
        <v>0</v>
      </c>
      <c r="N119" s="39">
        <v>315</v>
      </c>
      <c r="O119" s="39">
        <f t="shared" si="5"/>
        <v>315</v>
      </c>
      <c r="P119" s="53">
        <v>16.8</v>
      </c>
      <c r="Q119" s="49" t="s">
        <v>971</v>
      </c>
      <c r="R119" s="28" t="s">
        <v>876</v>
      </c>
      <c r="S119" s="118">
        <v>15082987112</v>
      </c>
      <c r="T119" s="28"/>
      <c r="U119" s="56"/>
      <c r="V119" s="56"/>
      <c r="W119" s="56"/>
      <c r="X119" s="56"/>
      <c r="Y119" s="56"/>
    </row>
    <row r="120" spans="1:25" s="3" customFormat="1" ht="24.75" customHeight="1">
      <c r="A120" s="19">
        <v>118</v>
      </c>
      <c r="B120" s="20" t="s">
        <v>1246</v>
      </c>
      <c r="C120" s="39"/>
      <c r="D120" s="27"/>
      <c r="E120" s="101" t="s">
        <v>969</v>
      </c>
      <c r="F120" s="24" t="s">
        <v>1249</v>
      </c>
      <c r="G120" s="438" t="s">
        <v>2788</v>
      </c>
      <c r="H120" s="440" t="s">
        <v>2789</v>
      </c>
      <c r="I120" s="50">
        <f ca="1" t="shared" si="3"/>
        <v>15</v>
      </c>
      <c r="J120" s="54">
        <v>1</v>
      </c>
      <c r="K120" s="28"/>
      <c r="L120" s="49">
        <v>2022.1</v>
      </c>
      <c r="M120" s="35">
        <v>0</v>
      </c>
      <c r="N120" s="39">
        <v>315</v>
      </c>
      <c r="O120" s="39">
        <f t="shared" si="5"/>
        <v>315</v>
      </c>
      <c r="P120" s="56"/>
      <c r="Q120" s="49" t="s">
        <v>971</v>
      </c>
      <c r="R120" s="28" t="s">
        <v>876</v>
      </c>
      <c r="S120" s="118"/>
      <c r="T120" s="28"/>
      <c r="U120" s="56"/>
      <c r="V120" s="56"/>
      <c r="W120" s="56"/>
      <c r="X120" s="56"/>
      <c r="Y120" s="56"/>
    </row>
    <row r="121" spans="1:25" s="3" customFormat="1" ht="24.75" customHeight="1">
      <c r="A121" s="19">
        <v>119</v>
      </c>
      <c r="B121" s="20" t="s">
        <v>1246</v>
      </c>
      <c r="C121" s="39">
        <v>4114900170</v>
      </c>
      <c r="D121" s="22" t="s">
        <v>2790</v>
      </c>
      <c r="E121" s="48" t="s">
        <v>970</v>
      </c>
      <c r="F121" s="24" t="s">
        <v>1249</v>
      </c>
      <c r="G121" s="438" t="s">
        <v>2791</v>
      </c>
      <c r="H121" s="445" t="s">
        <v>2792</v>
      </c>
      <c r="I121" s="50">
        <f ca="1" t="shared" si="3"/>
        <v>54</v>
      </c>
      <c r="J121" s="54">
        <v>1</v>
      </c>
      <c r="K121" s="28" t="s">
        <v>1108</v>
      </c>
      <c r="L121" s="49">
        <v>2022.1</v>
      </c>
      <c r="M121" s="35">
        <v>0</v>
      </c>
      <c r="N121" s="39">
        <v>315</v>
      </c>
      <c r="O121" s="39">
        <v>315</v>
      </c>
      <c r="P121" s="53">
        <v>16.8</v>
      </c>
      <c r="Q121" s="49" t="s">
        <v>971</v>
      </c>
      <c r="R121" s="28" t="s">
        <v>971</v>
      </c>
      <c r="S121" s="118">
        <v>15238619737</v>
      </c>
      <c r="T121" s="28"/>
      <c r="U121" s="56"/>
      <c r="V121" s="56"/>
      <c r="W121" s="56"/>
      <c r="X121" s="56"/>
      <c r="Y121" s="56"/>
    </row>
    <row r="122" spans="1:25" s="3" customFormat="1" ht="24.75" customHeight="1">
      <c r="A122" s="19">
        <v>120</v>
      </c>
      <c r="B122" s="20" t="s">
        <v>1246</v>
      </c>
      <c r="C122" s="29">
        <v>4114900105</v>
      </c>
      <c r="D122" s="22" t="s">
        <v>2793</v>
      </c>
      <c r="E122" s="36" t="s">
        <v>972</v>
      </c>
      <c r="F122" s="24" t="s">
        <v>1249</v>
      </c>
      <c r="G122" s="25" t="s">
        <v>2794</v>
      </c>
      <c r="H122" s="444" t="s">
        <v>2795</v>
      </c>
      <c r="I122" s="50">
        <f ca="1" t="shared" si="3"/>
        <v>87</v>
      </c>
      <c r="J122" s="54">
        <v>1</v>
      </c>
      <c r="K122" s="35" t="s">
        <v>2577</v>
      </c>
      <c r="L122" s="55">
        <v>201601</v>
      </c>
      <c r="M122" s="112">
        <v>30</v>
      </c>
      <c r="N122" s="39">
        <v>315</v>
      </c>
      <c r="O122" s="39">
        <f aca="true" t="shared" si="6" ref="O122:O125">AVERAGE(N122+M122)</f>
        <v>345</v>
      </c>
      <c r="P122" s="53">
        <v>16.8</v>
      </c>
      <c r="Q122" s="29" t="s">
        <v>1015</v>
      </c>
      <c r="R122" s="35" t="s">
        <v>876</v>
      </c>
      <c r="S122" s="98" t="s">
        <v>2796</v>
      </c>
      <c r="T122" s="29"/>
      <c r="U122" s="56"/>
      <c r="V122" s="56"/>
      <c r="W122" s="56"/>
      <c r="X122" s="56"/>
      <c r="Y122" s="56"/>
    </row>
    <row r="123" spans="1:25" s="3" customFormat="1" ht="24.75" customHeight="1">
      <c r="A123" s="19">
        <v>121</v>
      </c>
      <c r="B123" s="40" t="s">
        <v>1246</v>
      </c>
      <c r="C123" s="35">
        <v>4114900132</v>
      </c>
      <c r="D123" s="44" t="s">
        <v>2797</v>
      </c>
      <c r="E123" s="102" t="s">
        <v>973</v>
      </c>
      <c r="F123" s="24" t="s">
        <v>1249</v>
      </c>
      <c r="G123" s="25" t="s">
        <v>2798</v>
      </c>
      <c r="H123" s="103" t="s">
        <v>2799</v>
      </c>
      <c r="I123" s="50">
        <f ca="1" t="shared" si="3"/>
        <v>62</v>
      </c>
      <c r="J123" s="54">
        <v>1</v>
      </c>
      <c r="K123" s="103" t="s">
        <v>1108</v>
      </c>
      <c r="L123" s="49">
        <v>201809</v>
      </c>
      <c r="M123" s="54">
        <v>0</v>
      </c>
      <c r="N123" s="39">
        <v>315</v>
      </c>
      <c r="O123" s="39">
        <f t="shared" si="6"/>
        <v>315</v>
      </c>
      <c r="P123" s="53">
        <v>16.8</v>
      </c>
      <c r="Q123" s="29" t="s">
        <v>1015</v>
      </c>
      <c r="R123" s="103" t="s">
        <v>974</v>
      </c>
      <c r="S123" s="103">
        <v>13937035539</v>
      </c>
      <c r="T123" s="103"/>
      <c r="U123" s="56"/>
      <c r="V123" s="56"/>
      <c r="W123" s="56"/>
      <c r="X123" s="56"/>
      <c r="Y123" s="56"/>
    </row>
    <row r="124" spans="1:25" s="3" customFormat="1" ht="24.75" customHeight="1">
      <c r="A124" s="19">
        <v>122</v>
      </c>
      <c r="B124" s="40" t="s">
        <v>1246</v>
      </c>
      <c r="C124" s="39">
        <v>4114912111</v>
      </c>
      <c r="D124" s="41">
        <v>2102023859</v>
      </c>
      <c r="E124" s="104" t="s">
        <v>975</v>
      </c>
      <c r="F124" s="24" t="s">
        <v>1249</v>
      </c>
      <c r="G124" s="451" t="s">
        <v>2800</v>
      </c>
      <c r="H124" s="451" t="s">
        <v>2801</v>
      </c>
      <c r="I124" s="50">
        <f ca="1" t="shared" si="3"/>
        <v>11</v>
      </c>
      <c r="J124" s="54">
        <v>1</v>
      </c>
      <c r="K124" s="41" t="s">
        <v>1614</v>
      </c>
      <c r="L124" s="41">
        <v>2023.3</v>
      </c>
      <c r="M124" s="41">
        <v>0</v>
      </c>
      <c r="N124" s="39">
        <v>315</v>
      </c>
      <c r="O124" s="39">
        <f t="shared" si="6"/>
        <v>315</v>
      </c>
      <c r="P124" s="53">
        <v>16.8</v>
      </c>
      <c r="Q124" s="41" t="s">
        <v>2440</v>
      </c>
      <c r="R124" s="41" t="s">
        <v>976</v>
      </c>
      <c r="S124" s="41">
        <v>17838896526</v>
      </c>
      <c r="T124" s="41"/>
      <c r="U124" s="56"/>
      <c r="V124" s="56"/>
      <c r="W124" s="56"/>
      <c r="X124" s="56"/>
      <c r="Y124" s="56"/>
    </row>
    <row r="125" spans="1:25" s="3" customFormat="1" ht="24.75" customHeight="1">
      <c r="A125" s="19">
        <v>123</v>
      </c>
      <c r="B125" s="40" t="s">
        <v>1246</v>
      </c>
      <c r="C125" s="39"/>
      <c r="D125" s="41"/>
      <c r="E125" s="104" t="s">
        <v>977</v>
      </c>
      <c r="F125" s="24" t="s">
        <v>1249</v>
      </c>
      <c r="G125" s="452" t="s">
        <v>2802</v>
      </c>
      <c r="H125" s="451" t="s">
        <v>2803</v>
      </c>
      <c r="I125" s="50">
        <f ca="1" t="shared" si="3"/>
        <v>6</v>
      </c>
      <c r="J125" s="54">
        <v>1</v>
      </c>
      <c r="K125" s="41"/>
      <c r="L125" s="41">
        <v>2023.3</v>
      </c>
      <c r="M125" s="41">
        <v>0</v>
      </c>
      <c r="N125" s="39">
        <v>315</v>
      </c>
      <c r="O125" s="39">
        <f t="shared" si="6"/>
        <v>315</v>
      </c>
      <c r="P125" s="59"/>
      <c r="Q125" s="41" t="s">
        <v>2440</v>
      </c>
      <c r="R125" s="41" t="s">
        <v>976</v>
      </c>
      <c r="S125" s="41"/>
      <c r="T125" s="41"/>
      <c r="U125" s="56"/>
      <c r="V125" s="56"/>
      <c r="W125" s="56"/>
      <c r="X125" s="56"/>
      <c r="Y125" s="56"/>
    </row>
    <row r="126" spans="1:25" s="3" customFormat="1" ht="24.75" customHeight="1">
      <c r="A126" s="19">
        <v>124</v>
      </c>
      <c r="B126" s="20" t="s">
        <v>1246</v>
      </c>
      <c r="C126" s="39">
        <v>4114912110</v>
      </c>
      <c r="D126" s="106">
        <v>2101074645</v>
      </c>
      <c r="E126" s="96" t="s">
        <v>978</v>
      </c>
      <c r="F126" s="24" t="s">
        <v>1249</v>
      </c>
      <c r="G126" s="25" t="s">
        <v>2804</v>
      </c>
      <c r="H126" s="98" t="s">
        <v>2805</v>
      </c>
      <c r="I126" s="50">
        <f ca="1" t="shared" si="3"/>
        <v>45</v>
      </c>
      <c r="J126" s="54">
        <v>1</v>
      </c>
      <c r="K126" s="39" t="s">
        <v>1328</v>
      </c>
      <c r="L126" s="98" t="s">
        <v>2806</v>
      </c>
      <c r="M126" s="39">
        <v>0</v>
      </c>
      <c r="N126" s="39">
        <v>315</v>
      </c>
      <c r="O126" s="39">
        <v>315</v>
      </c>
      <c r="P126" s="53">
        <v>16.8</v>
      </c>
      <c r="Q126" s="29" t="s">
        <v>2807</v>
      </c>
      <c r="R126" s="39" t="s">
        <v>979</v>
      </c>
      <c r="S126" s="39"/>
      <c r="T126" s="55" t="s">
        <v>2808</v>
      </c>
      <c r="U126" s="39" t="s">
        <v>2809</v>
      </c>
      <c r="V126" s="56"/>
      <c r="W126" s="56"/>
      <c r="X126" s="56"/>
      <c r="Y126" s="56"/>
    </row>
    <row r="127" spans="1:25" s="3" customFormat="1" ht="24.75" customHeight="1">
      <c r="A127" s="19">
        <v>125</v>
      </c>
      <c r="B127" s="20" t="s">
        <v>1246</v>
      </c>
      <c r="C127" s="39"/>
      <c r="D127" s="27"/>
      <c r="E127" s="96" t="s">
        <v>980</v>
      </c>
      <c r="F127" s="24" t="s">
        <v>1249</v>
      </c>
      <c r="G127" s="453" t="s">
        <v>2810</v>
      </c>
      <c r="H127" s="108" t="s">
        <v>2811</v>
      </c>
      <c r="I127" s="50">
        <f ca="1" t="shared" si="3"/>
        <v>21</v>
      </c>
      <c r="J127" s="54">
        <v>1</v>
      </c>
      <c r="K127" s="27"/>
      <c r="L127" s="98" t="s">
        <v>2806</v>
      </c>
      <c r="M127" s="39">
        <v>0</v>
      </c>
      <c r="N127" s="39">
        <v>315</v>
      </c>
      <c r="O127" s="27">
        <v>315</v>
      </c>
      <c r="P127" s="56"/>
      <c r="Q127" s="49"/>
      <c r="R127" s="27"/>
      <c r="S127" s="27"/>
      <c r="T127" s="56"/>
      <c r="U127" s="56"/>
      <c r="V127" s="56"/>
      <c r="W127" s="56"/>
      <c r="X127" s="56"/>
      <c r="Y127" s="56"/>
    </row>
    <row r="128" spans="1:25" s="3" customFormat="1" ht="24.75" customHeight="1">
      <c r="A128" s="19">
        <v>126</v>
      </c>
      <c r="B128" s="20" t="s">
        <v>1246</v>
      </c>
      <c r="C128" s="39">
        <v>4114912113</v>
      </c>
      <c r="D128" s="22" t="s">
        <v>2812</v>
      </c>
      <c r="E128" s="109" t="s">
        <v>981</v>
      </c>
      <c r="F128" s="24" t="s">
        <v>1249</v>
      </c>
      <c r="G128" s="454" t="s">
        <v>2813</v>
      </c>
      <c r="H128" s="454" t="s">
        <v>2814</v>
      </c>
      <c r="I128" s="50">
        <f ca="1" t="shared" si="3"/>
        <v>51</v>
      </c>
      <c r="J128" s="110">
        <v>1</v>
      </c>
      <c r="K128" s="113" t="s">
        <v>1055</v>
      </c>
      <c r="L128" s="113">
        <v>2023.5</v>
      </c>
      <c r="M128" s="113">
        <v>0</v>
      </c>
      <c r="N128" s="111">
        <v>315</v>
      </c>
      <c r="O128" s="113">
        <v>315</v>
      </c>
      <c r="P128" s="53">
        <v>16.8</v>
      </c>
      <c r="Q128" s="119" t="s">
        <v>971</v>
      </c>
      <c r="R128" s="113" t="s">
        <v>982</v>
      </c>
      <c r="S128" s="113">
        <v>17550026200</v>
      </c>
      <c r="T128" s="56"/>
      <c r="U128" s="56"/>
      <c r="V128" s="56"/>
      <c r="W128" s="56"/>
      <c r="X128" s="56"/>
      <c r="Y128" s="56"/>
    </row>
    <row r="129" spans="1:25" s="3" customFormat="1" ht="24.75" customHeight="1">
      <c r="A129" s="54">
        <v>127</v>
      </c>
      <c r="B129" s="20" t="s">
        <v>1246</v>
      </c>
      <c r="C129" s="39">
        <v>4114912114</v>
      </c>
      <c r="D129" s="27">
        <v>210484333</v>
      </c>
      <c r="E129" s="27" t="s">
        <v>983</v>
      </c>
      <c r="F129" s="24" t="s">
        <v>1249</v>
      </c>
      <c r="G129" s="454" t="s">
        <v>2815</v>
      </c>
      <c r="H129" s="454" t="s">
        <v>2816</v>
      </c>
      <c r="I129" s="50">
        <f ca="1" t="shared" si="3"/>
        <v>43</v>
      </c>
      <c r="J129" s="27">
        <v>1</v>
      </c>
      <c r="K129" s="27" t="s">
        <v>1108</v>
      </c>
      <c r="L129" s="27">
        <v>2023.6</v>
      </c>
      <c r="M129" s="27">
        <v>0</v>
      </c>
      <c r="N129" s="39">
        <v>315</v>
      </c>
      <c r="O129" s="27">
        <v>315</v>
      </c>
      <c r="P129" s="53">
        <v>11.2</v>
      </c>
      <c r="Q129" s="27" t="s">
        <v>2440</v>
      </c>
      <c r="R129" s="27" t="s">
        <v>984</v>
      </c>
      <c r="S129" s="27">
        <v>18337007001</v>
      </c>
      <c r="T129" s="56"/>
      <c r="U129" s="56"/>
      <c r="V129" s="56"/>
      <c r="W129" s="56"/>
      <c r="X129" s="56"/>
      <c r="Y129" s="56"/>
    </row>
    <row r="130" spans="1:25" s="3" customFormat="1" ht="24.75" customHeight="1">
      <c r="A130" s="54">
        <v>128</v>
      </c>
      <c r="B130" s="20" t="s">
        <v>1246</v>
      </c>
      <c r="C130" s="39">
        <v>4114912115</v>
      </c>
      <c r="D130" s="56">
        <v>2101515963</v>
      </c>
      <c r="E130" s="106" t="s">
        <v>985</v>
      </c>
      <c r="F130" s="24" t="s">
        <v>1249</v>
      </c>
      <c r="G130" s="455" t="s">
        <v>2817</v>
      </c>
      <c r="H130" s="456" t="s">
        <v>2818</v>
      </c>
      <c r="I130" s="50">
        <f ca="1" t="shared" si="3"/>
        <v>48</v>
      </c>
      <c r="J130" s="27">
        <v>1</v>
      </c>
      <c r="K130" s="56" t="s">
        <v>1108</v>
      </c>
      <c r="L130" s="27">
        <v>2023.7</v>
      </c>
      <c r="M130" s="56">
        <v>0</v>
      </c>
      <c r="N130" s="56">
        <v>315</v>
      </c>
      <c r="O130" s="56">
        <v>315</v>
      </c>
      <c r="P130" s="120">
        <v>5.6</v>
      </c>
      <c r="Q130" s="56" t="s">
        <v>924</v>
      </c>
      <c r="R130" s="56" t="s">
        <v>986</v>
      </c>
      <c r="S130" s="56">
        <v>15836818986</v>
      </c>
      <c r="T130" s="56"/>
      <c r="U130" s="56"/>
      <c r="V130" s="56"/>
      <c r="W130" s="56"/>
      <c r="X130" s="56"/>
      <c r="Y130" s="56"/>
    </row>
  </sheetData>
  <sheetProtection/>
  <mergeCells count="1">
    <mergeCell ref="A1:Y1"/>
  </mergeCells>
  <dataValidations count="1">
    <dataValidation errorStyle="warning" type="custom" allowBlank="1" showErrorMessage="1" errorTitle="拒绝重复输入" error="当前输入的内容，与本区域的其他单元格内容重复。" sqref="H100 H101">
      <formula1>COUNTIF($I:$I,H100)&lt;2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workbookViewId="0" topLeftCell="A5">
      <selection activeCell="E22" sqref="E22"/>
    </sheetView>
  </sheetViews>
  <sheetFormatPr defaultColWidth="9.00390625" defaultRowHeight="14.25"/>
  <cols>
    <col min="1" max="1" width="11.625" style="0" customWidth="1"/>
    <col min="2" max="2" width="9.75390625" style="0" customWidth="1"/>
    <col min="3" max="3" width="9.875" style="0" customWidth="1"/>
    <col min="4" max="4" width="7.125" style="0" customWidth="1"/>
    <col min="5" max="5" width="9.875" style="0" customWidth="1"/>
    <col min="6" max="6" width="9.75390625" style="0" customWidth="1"/>
    <col min="7" max="7" width="10.125" style="0" customWidth="1"/>
    <col min="8" max="8" width="9.375" style="0" customWidth="1"/>
    <col min="9" max="9" width="9.00390625" style="0" customWidth="1"/>
    <col min="14" max="14" width="9.875" style="0" customWidth="1"/>
  </cols>
  <sheetData>
    <row r="1" spans="1:9" ht="36" customHeight="1">
      <c r="A1" s="367" t="s">
        <v>987</v>
      </c>
      <c r="B1" s="367"/>
      <c r="C1" s="367"/>
      <c r="D1" s="367"/>
      <c r="E1" s="367"/>
      <c r="F1" s="367"/>
      <c r="G1" s="367"/>
      <c r="H1" s="367"/>
      <c r="I1" s="367"/>
    </row>
    <row r="2" spans="1:9" s="366" customFormat="1" ht="51" customHeight="1">
      <c r="A2" s="368" t="s">
        <v>988</v>
      </c>
      <c r="B2" s="368" t="s">
        <v>989</v>
      </c>
      <c r="C2" s="368" t="s">
        <v>990</v>
      </c>
      <c r="D2" s="369" t="s">
        <v>991</v>
      </c>
      <c r="E2" s="369" t="s">
        <v>992</v>
      </c>
      <c r="F2" s="369" t="s">
        <v>993</v>
      </c>
      <c r="G2" s="369" t="s">
        <v>994</v>
      </c>
      <c r="H2" s="370" t="s">
        <v>995</v>
      </c>
      <c r="I2" s="370" t="s">
        <v>996</v>
      </c>
    </row>
    <row r="3" spans="1:15" ht="18.75">
      <c r="A3" s="371" t="s">
        <v>997</v>
      </c>
      <c r="B3" s="371">
        <v>7</v>
      </c>
      <c r="C3" s="371">
        <v>7</v>
      </c>
      <c r="D3" s="372">
        <f>AVERAGE(F3/30)</f>
        <v>0</v>
      </c>
      <c r="E3" s="372">
        <f>C3*315</f>
        <v>2205</v>
      </c>
      <c r="F3" s="372">
        <v>0</v>
      </c>
      <c r="G3" s="372">
        <f>E3+F3</f>
        <v>2205</v>
      </c>
      <c r="H3" s="373">
        <f>AVERAGE(C3-I3)</f>
        <v>7</v>
      </c>
      <c r="I3" s="373"/>
      <c r="J3" s="371" t="s">
        <v>997</v>
      </c>
      <c r="K3" s="371">
        <v>7</v>
      </c>
      <c r="L3" s="371">
        <v>7</v>
      </c>
      <c r="M3" s="372">
        <v>0</v>
      </c>
      <c r="N3">
        <v>2205</v>
      </c>
      <c r="O3">
        <f>N3*3</f>
        <v>6615</v>
      </c>
    </row>
    <row r="4" spans="1:15" ht="18.75">
      <c r="A4" s="371" t="s">
        <v>998</v>
      </c>
      <c r="B4" s="371">
        <v>7</v>
      </c>
      <c r="C4" s="371">
        <v>7</v>
      </c>
      <c r="D4" s="372">
        <f>AVERAGE(F4/30)</f>
        <v>0</v>
      </c>
      <c r="E4" s="372">
        <f aca="true" t="shared" si="0" ref="E4:E22">C4*315</f>
        <v>2205</v>
      </c>
      <c r="F4" s="372">
        <v>0</v>
      </c>
      <c r="G4" s="372">
        <f aca="true" t="shared" si="1" ref="G4:G22">E4+F4</f>
        <v>2205</v>
      </c>
      <c r="H4" s="373">
        <f>AVERAGE(C4-I4)</f>
        <v>7</v>
      </c>
      <c r="I4" s="373"/>
      <c r="J4" s="371" t="s">
        <v>998</v>
      </c>
      <c r="K4" s="371">
        <v>8</v>
      </c>
      <c r="L4" s="371">
        <v>9</v>
      </c>
      <c r="M4" s="372">
        <v>0</v>
      </c>
      <c r="N4">
        <v>2835</v>
      </c>
      <c r="O4">
        <f aca="true" t="shared" si="2" ref="O4:O21">N4*3</f>
        <v>8505</v>
      </c>
    </row>
    <row r="5" spans="1:15" ht="18.75">
      <c r="A5" s="371" t="s">
        <v>999</v>
      </c>
      <c r="B5" s="371">
        <v>16</v>
      </c>
      <c r="C5" s="371">
        <v>17</v>
      </c>
      <c r="D5" s="372">
        <v>1</v>
      </c>
      <c r="E5" s="372">
        <f t="shared" si="0"/>
        <v>5355</v>
      </c>
      <c r="F5" s="372">
        <v>30</v>
      </c>
      <c r="G5" s="372">
        <f t="shared" si="1"/>
        <v>5385</v>
      </c>
      <c r="H5" s="373">
        <f>AVERAGE(C5-I5)</f>
        <v>17</v>
      </c>
      <c r="I5" s="373"/>
      <c r="J5" s="371" t="s">
        <v>999</v>
      </c>
      <c r="K5" s="371">
        <v>18</v>
      </c>
      <c r="L5" s="371">
        <v>19</v>
      </c>
      <c r="M5" s="372">
        <v>1</v>
      </c>
      <c r="N5">
        <v>6015</v>
      </c>
      <c r="O5">
        <f t="shared" si="2"/>
        <v>18045</v>
      </c>
    </row>
    <row r="6" spans="1:15" ht="18.75">
      <c r="A6" s="371" t="s">
        <v>1000</v>
      </c>
      <c r="B6" s="371">
        <v>0</v>
      </c>
      <c r="C6" s="371">
        <v>0</v>
      </c>
      <c r="D6" s="372">
        <f aca="true" t="shared" si="3" ref="D6:D17">AVERAGE(F6/30)</f>
        <v>0</v>
      </c>
      <c r="E6" s="372">
        <f t="shared" si="0"/>
        <v>0</v>
      </c>
      <c r="F6" s="372">
        <v>0</v>
      </c>
      <c r="G6" s="372">
        <f t="shared" si="1"/>
        <v>0</v>
      </c>
      <c r="H6" s="373">
        <f aca="true" t="shared" si="4" ref="H6:H22">AVERAGE(C6-I6)</f>
        <v>0</v>
      </c>
      <c r="I6" s="373"/>
      <c r="J6" s="371" t="s">
        <v>1000</v>
      </c>
      <c r="K6" s="371">
        <v>0</v>
      </c>
      <c r="L6" s="371">
        <v>0</v>
      </c>
      <c r="M6" s="372">
        <v>0</v>
      </c>
      <c r="N6">
        <v>0</v>
      </c>
      <c r="O6">
        <f t="shared" si="2"/>
        <v>0</v>
      </c>
    </row>
    <row r="7" spans="1:15" ht="18.75">
      <c r="A7" s="371" t="s">
        <v>1001</v>
      </c>
      <c r="B7" s="371">
        <v>0</v>
      </c>
      <c r="C7" s="371">
        <v>0</v>
      </c>
      <c r="D7" s="372">
        <f t="shared" si="3"/>
        <v>0</v>
      </c>
      <c r="E7" s="372">
        <f t="shared" si="0"/>
        <v>0</v>
      </c>
      <c r="F7" s="372">
        <v>0</v>
      </c>
      <c r="G7" s="372">
        <f t="shared" si="1"/>
        <v>0</v>
      </c>
      <c r="H7" s="373">
        <f t="shared" si="4"/>
        <v>0</v>
      </c>
      <c r="I7" s="373"/>
      <c r="J7" s="371" t="s">
        <v>1001</v>
      </c>
      <c r="K7" s="371">
        <v>0</v>
      </c>
      <c r="L7" s="371">
        <v>0</v>
      </c>
      <c r="M7" s="372">
        <v>0</v>
      </c>
      <c r="N7">
        <v>0</v>
      </c>
      <c r="O7">
        <f t="shared" si="2"/>
        <v>0</v>
      </c>
    </row>
    <row r="8" spans="1:15" ht="18.75">
      <c r="A8" s="371" t="s">
        <v>1002</v>
      </c>
      <c r="B8" s="371">
        <v>3</v>
      </c>
      <c r="C8" s="371">
        <v>3</v>
      </c>
      <c r="D8" s="372">
        <f t="shared" si="3"/>
        <v>0</v>
      </c>
      <c r="E8" s="372">
        <f t="shared" si="0"/>
        <v>945</v>
      </c>
      <c r="F8" s="372">
        <v>0</v>
      </c>
      <c r="G8" s="372">
        <f t="shared" si="1"/>
        <v>945</v>
      </c>
      <c r="H8" s="373">
        <f t="shared" si="4"/>
        <v>3</v>
      </c>
      <c r="I8" s="373"/>
      <c r="J8" s="371" t="s">
        <v>1002</v>
      </c>
      <c r="K8" s="371">
        <v>4</v>
      </c>
      <c r="L8" s="371">
        <v>4</v>
      </c>
      <c r="M8" s="372">
        <v>0</v>
      </c>
      <c r="N8">
        <v>1260</v>
      </c>
      <c r="O8">
        <f t="shared" si="2"/>
        <v>3780</v>
      </c>
    </row>
    <row r="9" spans="1:15" ht="18.75">
      <c r="A9" s="371" t="s">
        <v>1003</v>
      </c>
      <c r="B9" s="371">
        <v>2</v>
      </c>
      <c r="C9" s="371">
        <v>2</v>
      </c>
      <c r="D9" s="372">
        <f t="shared" si="3"/>
        <v>0</v>
      </c>
      <c r="E9" s="372">
        <f t="shared" si="0"/>
        <v>630</v>
      </c>
      <c r="F9" s="372">
        <v>0</v>
      </c>
      <c r="G9" s="372">
        <f t="shared" si="1"/>
        <v>630</v>
      </c>
      <c r="H9" s="373">
        <f t="shared" si="4"/>
        <v>2</v>
      </c>
      <c r="I9" s="373"/>
      <c r="J9" s="371" t="s">
        <v>1003</v>
      </c>
      <c r="K9" s="371">
        <v>2</v>
      </c>
      <c r="L9" s="371">
        <v>2</v>
      </c>
      <c r="M9" s="372">
        <v>0</v>
      </c>
      <c r="N9">
        <v>630</v>
      </c>
      <c r="O9">
        <f t="shared" si="2"/>
        <v>1890</v>
      </c>
    </row>
    <row r="10" spans="1:15" ht="18.75">
      <c r="A10" s="371" t="s">
        <v>1004</v>
      </c>
      <c r="B10" s="371">
        <v>2</v>
      </c>
      <c r="C10" s="371">
        <v>3</v>
      </c>
      <c r="D10" s="372">
        <f t="shared" si="3"/>
        <v>0</v>
      </c>
      <c r="E10" s="372">
        <f t="shared" si="0"/>
        <v>945</v>
      </c>
      <c r="F10" s="372">
        <v>0</v>
      </c>
      <c r="G10" s="372">
        <f t="shared" si="1"/>
        <v>945</v>
      </c>
      <c r="H10" s="373">
        <f t="shared" si="4"/>
        <v>3</v>
      </c>
      <c r="I10" s="373"/>
      <c r="J10" s="371" t="s">
        <v>1004</v>
      </c>
      <c r="K10" s="371">
        <v>2</v>
      </c>
      <c r="L10" s="371">
        <v>3</v>
      </c>
      <c r="M10" s="372">
        <v>0</v>
      </c>
      <c r="N10" s="371">
        <v>945</v>
      </c>
      <c r="O10">
        <f t="shared" si="2"/>
        <v>2835</v>
      </c>
    </row>
    <row r="11" spans="1:15" ht="18.75">
      <c r="A11" s="371" t="s">
        <v>1005</v>
      </c>
      <c r="B11" s="371">
        <v>3</v>
      </c>
      <c r="C11" s="371">
        <v>3</v>
      </c>
      <c r="D11" s="372">
        <f t="shared" si="3"/>
        <v>0</v>
      </c>
      <c r="E11" s="372">
        <f t="shared" si="0"/>
        <v>945</v>
      </c>
      <c r="F11" s="372">
        <v>0</v>
      </c>
      <c r="G11" s="372">
        <f t="shared" si="1"/>
        <v>945</v>
      </c>
      <c r="H11" s="373">
        <f t="shared" si="4"/>
        <v>3</v>
      </c>
      <c r="I11" s="373"/>
      <c r="J11" s="371" t="s">
        <v>1005</v>
      </c>
      <c r="K11" s="371">
        <v>3</v>
      </c>
      <c r="L11" s="371">
        <v>3</v>
      </c>
      <c r="M11" s="372">
        <v>0</v>
      </c>
      <c r="N11">
        <v>945</v>
      </c>
      <c r="O11">
        <f t="shared" si="2"/>
        <v>2835</v>
      </c>
    </row>
    <row r="12" spans="1:15" ht="18.75">
      <c r="A12" s="371" t="s">
        <v>1006</v>
      </c>
      <c r="B12" s="371">
        <v>6</v>
      </c>
      <c r="C12" s="371">
        <v>6</v>
      </c>
      <c r="D12" s="372">
        <f t="shared" si="3"/>
        <v>0</v>
      </c>
      <c r="E12" s="372">
        <f t="shared" si="0"/>
        <v>1890</v>
      </c>
      <c r="F12" s="372">
        <v>0</v>
      </c>
      <c r="G12" s="372">
        <f t="shared" si="1"/>
        <v>1890</v>
      </c>
      <c r="H12" s="373">
        <f t="shared" si="4"/>
        <v>6</v>
      </c>
      <c r="I12" s="373"/>
      <c r="J12" s="371" t="s">
        <v>1006</v>
      </c>
      <c r="K12" s="371">
        <v>7</v>
      </c>
      <c r="L12" s="371">
        <v>7</v>
      </c>
      <c r="M12" s="372">
        <v>0</v>
      </c>
      <c r="N12">
        <v>2205</v>
      </c>
      <c r="O12">
        <f t="shared" si="2"/>
        <v>6615</v>
      </c>
    </row>
    <row r="13" spans="1:15" ht="18.75">
      <c r="A13" s="371" t="s">
        <v>1007</v>
      </c>
      <c r="B13" s="371">
        <v>7</v>
      </c>
      <c r="C13" s="371">
        <v>7</v>
      </c>
      <c r="D13" s="372">
        <f t="shared" si="3"/>
        <v>0</v>
      </c>
      <c r="E13" s="372">
        <f t="shared" si="0"/>
        <v>2205</v>
      </c>
      <c r="F13" s="372">
        <v>0</v>
      </c>
      <c r="G13" s="372">
        <f t="shared" si="1"/>
        <v>2205</v>
      </c>
      <c r="H13" s="373">
        <f t="shared" si="4"/>
        <v>7</v>
      </c>
      <c r="I13" s="373"/>
      <c r="J13" s="371" t="s">
        <v>1007</v>
      </c>
      <c r="K13" s="371">
        <v>7</v>
      </c>
      <c r="L13" s="371">
        <v>8</v>
      </c>
      <c r="M13" s="372">
        <v>1</v>
      </c>
      <c r="N13">
        <v>2520</v>
      </c>
      <c r="O13">
        <f t="shared" si="2"/>
        <v>7560</v>
      </c>
    </row>
    <row r="14" spans="1:15" ht="18.75">
      <c r="A14" s="371" t="s">
        <v>1008</v>
      </c>
      <c r="B14" s="371">
        <v>7</v>
      </c>
      <c r="C14" s="371">
        <v>7</v>
      </c>
      <c r="D14" s="372">
        <v>1</v>
      </c>
      <c r="E14" s="372">
        <f t="shared" si="0"/>
        <v>2205</v>
      </c>
      <c r="F14" s="372">
        <v>30</v>
      </c>
      <c r="G14" s="372">
        <f t="shared" si="1"/>
        <v>2235</v>
      </c>
      <c r="H14" s="373">
        <v>7</v>
      </c>
      <c r="I14" s="373"/>
      <c r="J14" s="371" t="s">
        <v>1008</v>
      </c>
      <c r="K14" s="371">
        <v>7</v>
      </c>
      <c r="L14" s="371">
        <v>7</v>
      </c>
      <c r="M14" s="372">
        <v>1</v>
      </c>
      <c r="N14">
        <v>2235</v>
      </c>
      <c r="O14">
        <f t="shared" si="2"/>
        <v>6705</v>
      </c>
    </row>
    <row r="15" spans="1:15" ht="18.75">
      <c r="A15" s="371" t="s">
        <v>1009</v>
      </c>
      <c r="B15" s="371">
        <v>3</v>
      </c>
      <c r="C15" s="371">
        <v>3</v>
      </c>
      <c r="D15" s="372">
        <f t="shared" si="3"/>
        <v>0</v>
      </c>
      <c r="E15" s="372">
        <f t="shared" si="0"/>
        <v>945</v>
      </c>
      <c r="F15" s="372">
        <v>0</v>
      </c>
      <c r="G15" s="372">
        <f t="shared" si="1"/>
        <v>945</v>
      </c>
      <c r="H15" s="373">
        <f t="shared" si="4"/>
        <v>3</v>
      </c>
      <c r="I15" s="373"/>
      <c r="J15" s="371" t="s">
        <v>1009</v>
      </c>
      <c r="K15" s="371">
        <v>3</v>
      </c>
      <c r="L15" s="371">
        <v>3</v>
      </c>
      <c r="M15" s="372">
        <v>0</v>
      </c>
      <c r="N15">
        <v>945</v>
      </c>
      <c r="O15">
        <f t="shared" si="2"/>
        <v>2835</v>
      </c>
    </row>
    <row r="16" spans="1:15" ht="18.75">
      <c r="A16" s="371" t="s">
        <v>1010</v>
      </c>
      <c r="B16" s="371">
        <v>3</v>
      </c>
      <c r="C16" s="371">
        <v>4</v>
      </c>
      <c r="D16" s="372">
        <v>0</v>
      </c>
      <c r="E16" s="372">
        <f t="shared" si="0"/>
        <v>1260</v>
      </c>
      <c r="F16" s="372">
        <v>0</v>
      </c>
      <c r="G16" s="372">
        <f t="shared" si="1"/>
        <v>1260</v>
      </c>
      <c r="H16" s="373">
        <f t="shared" si="4"/>
        <v>4</v>
      </c>
      <c r="I16" s="373"/>
      <c r="J16" s="371" t="s">
        <v>1010</v>
      </c>
      <c r="K16" s="371">
        <v>3</v>
      </c>
      <c r="L16" s="371">
        <v>4</v>
      </c>
      <c r="M16" s="372">
        <v>0</v>
      </c>
      <c r="N16">
        <v>1260</v>
      </c>
      <c r="O16">
        <f t="shared" si="2"/>
        <v>3780</v>
      </c>
    </row>
    <row r="17" spans="1:15" ht="18.75">
      <c r="A17" s="371" t="s">
        <v>1011</v>
      </c>
      <c r="B17" s="371">
        <v>2</v>
      </c>
      <c r="C17" s="371">
        <v>2</v>
      </c>
      <c r="D17" s="372">
        <v>0</v>
      </c>
      <c r="E17" s="372">
        <f t="shared" si="0"/>
        <v>630</v>
      </c>
      <c r="F17" s="372">
        <v>0</v>
      </c>
      <c r="G17" s="372">
        <f t="shared" si="1"/>
        <v>630</v>
      </c>
      <c r="H17" s="373">
        <f t="shared" si="4"/>
        <v>2</v>
      </c>
      <c r="I17" s="373"/>
      <c r="J17" s="371" t="s">
        <v>1011</v>
      </c>
      <c r="K17" s="371">
        <v>2</v>
      </c>
      <c r="L17" s="371">
        <v>2</v>
      </c>
      <c r="M17" s="372">
        <v>0</v>
      </c>
      <c r="N17">
        <v>975</v>
      </c>
      <c r="O17">
        <f t="shared" si="2"/>
        <v>2925</v>
      </c>
    </row>
    <row r="18" spans="1:15" ht="18.75">
      <c r="A18" s="371" t="s">
        <v>1012</v>
      </c>
      <c r="B18" s="371">
        <v>4</v>
      </c>
      <c r="C18" s="374">
        <v>6</v>
      </c>
      <c r="D18" s="371">
        <v>0</v>
      </c>
      <c r="E18" s="372">
        <f t="shared" si="0"/>
        <v>1890</v>
      </c>
      <c r="F18" s="371">
        <v>0</v>
      </c>
      <c r="G18" s="372">
        <f t="shared" si="1"/>
        <v>1890</v>
      </c>
      <c r="H18" s="373">
        <f t="shared" si="4"/>
        <v>6</v>
      </c>
      <c r="I18" s="376"/>
      <c r="J18" s="371" t="s">
        <v>1012</v>
      </c>
      <c r="K18" s="371">
        <v>5</v>
      </c>
      <c r="L18" s="374">
        <v>8</v>
      </c>
      <c r="M18" s="371">
        <v>1</v>
      </c>
      <c r="N18">
        <v>2550</v>
      </c>
      <c r="O18">
        <f t="shared" si="2"/>
        <v>7650</v>
      </c>
    </row>
    <row r="19" spans="1:15" ht="18.75">
      <c r="A19" s="371" t="s">
        <v>1013</v>
      </c>
      <c r="B19" s="371">
        <v>1</v>
      </c>
      <c r="C19" s="374">
        <v>1</v>
      </c>
      <c r="D19" s="371">
        <v>0</v>
      </c>
      <c r="E19" s="372">
        <f t="shared" si="0"/>
        <v>315</v>
      </c>
      <c r="F19" s="371">
        <v>0</v>
      </c>
      <c r="G19" s="372">
        <f t="shared" si="1"/>
        <v>315</v>
      </c>
      <c r="H19" s="373">
        <f t="shared" si="4"/>
        <v>1</v>
      </c>
      <c r="I19" s="376"/>
      <c r="J19" s="371" t="s">
        <v>1013</v>
      </c>
      <c r="K19" s="371">
        <v>1</v>
      </c>
      <c r="L19" s="374">
        <v>1</v>
      </c>
      <c r="M19" s="371">
        <v>0</v>
      </c>
      <c r="N19">
        <v>315</v>
      </c>
      <c r="O19">
        <f t="shared" si="2"/>
        <v>945</v>
      </c>
    </row>
    <row r="20" spans="1:15" ht="18.75">
      <c r="A20" s="371" t="s">
        <v>1014</v>
      </c>
      <c r="B20" s="121">
        <v>346</v>
      </c>
      <c r="C20" s="121">
        <v>452</v>
      </c>
      <c r="D20" s="121">
        <v>13</v>
      </c>
      <c r="E20" s="121">
        <f t="shared" si="0"/>
        <v>142380</v>
      </c>
      <c r="F20" s="121">
        <f>13*30</f>
        <v>390</v>
      </c>
      <c r="G20" s="121">
        <f t="shared" si="1"/>
        <v>142770</v>
      </c>
      <c r="H20" s="373">
        <f t="shared" si="4"/>
        <v>452</v>
      </c>
      <c r="I20" s="376"/>
      <c r="J20" s="371" t="s">
        <v>1014</v>
      </c>
      <c r="K20" s="371">
        <v>360</v>
      </c>
      <c r="L20" s="371">
        <v>462</v>
      </c>
      <c r="M20" s="371">
        <v>13</v>
      </c>
      <c r="N20">
        <v>138990</v>
      </c>
      <c r="O20">
        <v>437760</v>
      </c>
    </row>
    <row r="21" spans="1:15" ht="18.75">
      <c r="A21" s="375" t="s">
        <v>1015</v>
      </c>
      <c r="B21" s="107">
        <v>96</v>
      </c>
      <c r="C21" s="107">
        <v>126</v>
      </c>
      <c r="D21" s="107">
        <v>4</v>
      </c>
      <c r="E21" s="107">
        <v>39690</v>
      </c>
      <c r="F21" s="107">
        <v>120</v>
      </c>
      <c r="G21" s="107">
        <v>39810</v>
      </c>
      <c r="H21" s="373">
        <f t="shared" si="4"/>
        <v>126</v>
      </c>
      <c r="I21" s="376"/>
      <c r="J21" s="375" t="s">
        <v>1015</v>
      </c>
      <c r="K21" s="375">
        <v>111</v>
      </c>
      <c r="L21" s="376">
        <v>146</v>
      </c>
      <c r="M21" s="376">
        <v>8</v>
      </c>
      <c r="N21">
        <v>41355</v>
      </c>
      <c r="O21">
        <v>138690</v>
      </c>
    </row>
    <row r="22" spans="1:9" ht="18.75">
      <c r="A22" s="371" t="s">
        <v>1016</v>
      </c>
      <c r="B22" s="371">
        <f aca="true" t="shared" si="5" ref="B22:I22">SUM(B3:B21)</f>
        <v>515</v>
      </c>
      <c r="C22" s="371">
        <f t="shared" si="5"/>
        <v>656</v>
      </c>
      <c r="D22" s="372">
        <f t="shared" si="5"/>
        <v>19</v>
      </c>
      <c r="E22" s="372">
        <f t="shared" si="5"/>
        <v>206640</v>
      </c>
      <c r="F22" s="372">
        <f t="shared" si="5"/>
        <v>570</v>
      </c>
      <c r="G22" s="372">
        <f t="shared" si="5"/>
        <v>207210</v>
      </c>
      <c r="H22" s="373">
        <f t="shared" si="5"/>
        <v>656</v>
      </c>
      <c r="I22" s="373">
        <f t="shared" si="5"/>
        <v>0</v>
      </c>
    </row>
    <row r="23" spans="5:16" ht="14.25">
      <c r="E23" s="107"/>
      <c r="K23" s="107"/>
      <c r="L23" s="107"/>
      <c r="M23" s="107"/>
      <c r="N23" s="107"/>
      <c r="O23" s="107"/>
      <c r="P23" s="107"/>
    </row>
  </sheetData>
  <sheetProtection/>
  <mergeCells count="1">
    <mergeCell ref="A1:I1"/>
  </mergeCells>
  <printOptions/>
  <pageMargins left="0.55" right="0.36" top="0.6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2" width="6.875" style="0" customWidth="1"/>
    <col min="3" max="3" width="12.625" style="0" bestFit="1" customWidth="1"/>
    <col min="5" max="5" width="21.875" style="0" customWidth="1"/>
    <col min="6" max="6" width="19.875" style="0" customWidth="1"/>
    <col min="7" max="7" width="4.875" style="0" customWidth="1"/>
    <col min="8" max="9" width="10.75390625" style="0" customWidth="1"/>
    <col min="10" max="10" width="17.00390625" style="0" customWidth="1"/>
    <col min="11" max="11" width="5.25390625" style="0" customWidth="1"/>
    <col min="12" max="14" width="5.125" style="0" customWidth="1"/>
    <col min="16" max="16" width="7.25390625" style="0" customWidth="1"/>
  </cols>
  <sheetData>
    <row r="1" spans="1:21" ht="39.75" customHeight="1">
      <c r="A1" s="172" t="s">
        <v>1017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s="171" customFormat="1" ht="19.5" customHeight="1">
      <c r="A4" s="178">
        <v>1</v>
      </c>
      <c r="B4" s="178" t="s">
        <v>1036</v>
      </c>
      <c r="C4" s="360">
        <v>4114700032</v>
      </c>
      <c r="D4" s="179" t="s">
        <v>0</v>
      </c>
      <c r="E4" s="225" t="s">
        <v>1037</v>
      </c>
      <c r="F4" s="403" t="s">
        <v>1038</v>
      </c>
      <c r="G4" s="182">
        <f aca="true" ca="1" t="shared" si="0" ref="G4:G10">IF(F4&lt;&gt;"",DATEDIF(TEXT((LEN(F4)=15)*19&amp;MID(F4,7,6+(LEN(F4)=18)*2),"#-00-00"),TODAY(),"y"),)</f>
        <v>58</v>
      </c>
      <c r="H4" s="182">
        <v>201801</v>
      </c>
      <c r="I4" s="182" t="s">
        <v>1039</v>
      </c>
      <c r="J4" s="179" t="s">
        <v>1040</v>
      </c>
      <c r="K4" s="179">
        <v>1</v>
      </c>
      <c r="L4" s="189">
        <f>AVERAGE(K4*315)</f>
        <v>315</v>
      </c>
      <c r="M4" s="179">
        <v>0</v>
      </c>
      <c r="N4" s="189">
        <f>AVERAGE(L4+M4)</f>
        <v>315</v>
      </c>
      <c r="O4" s="179" t="s">
        <v>1041</v>
      </c>
      <c r="P4" s="179"/>
      <c r="Q4" s="180"/>
      <c r="R4" s="180"/>
      <c r="S4" s="180"/>
      <c r="T4" s="179"/>
      <c r="U4" s="179"/>
    </row>
    <row r="5" spans="1:21" s="171" customFormat="1" ht="19.5" customHeight="1">
      <c r="A5" s="178">
        <v>2</v>
      </c>
      <c r="B5" s="178" t="s">
        <v>1036</v>
      </c>
      <c r="C5" s="179">
        <v>4114700033</v>
      </c>
      <c r="D5" s="179" t="s">
        <v>2</v>
      </c>
      <c r="E5" s="202" t="s">
        <v>1042</v>
      </c>
      <c r="F5" s="403" t="s">
        <v>1043</v>
      </c>
      <c r="G5" s="182">
        <f ca="1" t="shared" si="0"/>
        <v>58</v>
      </c>
      <c r="H5" s="182">
        <v>201801</v>
      </c>
      <c r="I5" s="182" t="s">
        <v>1039</v>
      </c>
      <c r="J5" s="179" t="s">
        <v>1044</v>
      </c>
      <c r="K5" s="179">
        <v>1</v>
      </c>
      <c r="L5" s="189">
        <f aca="true" t="shared" si="1" ref="L5:L11">AVERAGE(K5*315)</f>
        <v>315</v>
      </c>
      <c r="M5" s="179">
        <v>0</v>
      </c>
      <c r="N5" s="189">
        <f aca="true" t="shared" si="2" ref="N5:N10">AVERAGE(L5+M5)</f>
        <v>315</v>
      </c>
      <c r="O5" s="179" t="s">
        <v>1041</v>
      </c>
      <c r="P5" s="179"/>
      <c r="Q5" s="180"/>
      <c r="R5" s="180"/>
      <c r="S5" s="180"/>
      <c r="T5" s="179"/>
      <c r="U5" s="179"/>
    </row>
    <row r="6" spans="1:21" s="171" customFormat="1" ht="19.5" customHeight="1">
      <c r="A6" s="178">
        <v>3</v>
      </c>
      <c r="B6" s="178" t="s">
        <v>1036</v>
      </c>
      <c r="C6" s="360">
        <v>4114700034</v>
      </c>
      <c r="D6" s="265" t="s">
        <v>4</v>
      </c>
      <c r="E6" s="225" t="s">
        <v>1045</v>
      </c>
      <c r="F6" s="265" t="s">
        <v>1046</v>
      </c>
      <c r="G6" s="182">
        <f ca="1" t="shared" si="0"/>
        <v>55</v>
      </c>
      <c r="H6" s="182">
        <v>201801</v>
      </c>
      <c r="I6" s="182" t="s">
        <v>1039</v>
      </c>
      <c r="J6" s="265" t="s">
        <v>1047</v>
      </c>
      <c r="K6" s="270">
        <v>1</v>
      </c>
      <c r="L6" s="189">
        <f t="shared" si="1"/>
        <v>315</v>
      </c>
      <c r="M6" s="179">
        <v>0</v>
      </c>
      <c r="N6" s="189">
        <f t="shared" si="2"/>
        <v>315</v>
      </c>
      <c r="O6" s="179" t="s">
        <v>1041</v>
      </c>
      <c r="P6" s="265"/>
      <c r="Q6" s="265"/>
      <c r="R6" s="265"/>
      <c r="S6" s="265"/>
      <c r="T6" s="265"/>
      <c r="U6" s="265"/>
    </row>
    <row r="7" spans="1:21" s="257" customFormat="1" ht="19.5" customHeight="1">
      <c r="A7" s="178">
        <v>4</v>
      </c>
      <c r="B7" s="178" t="s">
        <v>1036</v>
      </c>
      <c r="C7" s="179">
        <v>4114700035</v>
      </c>
      <c r="D7" s="262" t="s">
        <v>6</v>
      </c>
      <c r="E7" s="202" t="s">
        <v>1048</v>
      </c>
      <c r="F7" s="265" t="s">
        <v>1049</v>
      </c>
      <c r="G7" s="182">
        <f ca="1" t="shared" si="0"/>
        <v>72</v>
      </c>
      <c r="H7" s="182">
        <v>201801</v>
      </c>
      <c r="I7" s="182" t="s">
        <v>1039</v>
      </c>
      <c r="J7" s="262" t="s">
        <v>7</v>
      </c>
      <c r="K7" s="262">
        <v>1</v>
      </c>
      <c r="L7" s="189">
        <f t="shared" si="1"/>
        <v>315</v>
      </c>
      <c r="M7" s="179">
        <v>0</v>
      </c>
      <c r="N7" s="189">
        <f t="shared" si="2"/>
        <v>315</v>
      </c>
      <c r="O7" s="179" t="s">
        <v>1041</v>
      </c>
      <c r="P7" s="262"/>
      <c r="Q7" s="262"/>
      <c r="R7" s="262"/>
      <c r="S7" s="262"/>
      <c r="T7" s="262"/>
      <c r="U7" s="262"/>
    </row>
    <row r="8" spans="1:21" s="171" customFormat="1" ht="19.5" customHeight="1">
      <c r="A8" s="178">
        <v>5</v>
      </c>
      <c r="B8" s="178" t="s">
        <v>1036</v>
      </c>
      <c r="C8" s="360">
        <v>4114700036</v>
      </c>
      <c r="D8" s="262" t="s">
        <v>8</v>
      </c>
      <c r="E8" s="225" t="s">
        <v>1050</v>
      </c>
      <c r="F8" s="404" t="s">
        <v>1051</v>
      </c>
      <c r="G8" s="182">
        <f ca="1" t="shared" si="0"/>
        <v>11</v>
      </c>
      <c r="H8" s="182">
        <v>201801</v>
      </c>
      <c r="I8" s="262" t="s">
        <v>1052</v>
      </c>
      <c r="J8" s="262" t="s">
        <v>9</v>
      </c>
      <c r="K8" s="179">
        <v>1</v>
      </c>
      <c r="L8" s="189">
        <f t="shared" si="1"/>
        <v>315</v>
      </c>
      <c r="M8" s="179">
        <v>0</v>
      </c>
      <c r="N8" s="189">
        <f t="shared" si="2"/>
        <v>315</v>
      </c>
      <c r="O8" s="179" t="s">
        <v>1041</v>
      </c>
      <c r="P8" s="262"/>
      <c r="Q8" s="262"/>
      <c r="R8" s="262"/>
      <c r="S8" s="262"/>
      <c r="T8" s="262"/>
      <c r="U8" s="262"/>
    </row>
    <row r="9" spans="1:21" s="171" customFormat="1" ht="21" customHeight="1">
      <c r="A9" s="178">
        <v>6</v>
      </c>
      <c r="B9" s="361" t="s">
        <v>1036</v>
      </c>
      <c r="C9" s="179">
        <v>4114700037</v>
      </c>
      <c r="D9" s="266" t="s">
        <v>10</v>
      </c>
      <c r="E9" s="225" t="s">
        <v>1053</v>
      </c>
      <c r="F9" s="267" t="s">
        <v>1054</v>
      </c>
      <c r="G9" s="182">
        <f ca="1" t="shared" si="0"/>
        <v>61</v>
      </c>
      <c r="H9" s="182">
        <v>201801</v>
      </c>
      <c r="I9" s="243" t="s">
        <v>1055</v>
      </c>
      <c r="J9" s="266" t="s">
        <v>11</v>
      </c>
      <c r="K9" s="266">
        <v>1</v>
      </c>
      <c r="L9" s="189">
        <f t="shared" si="1"/>
        <v>315</v>
      </c>
      <c r="M9" s="179">
        <v>0</v>
      </c>
      <c r="N9" s="189">
        <f t="shared" si="2"/>
        <v>315</v>
      </c>
      <c r="O9" s="179" t="s">
        <v>1041</v>
      </c>
      <c r="P9" s="266"/>
      <c r="Q9" s="266"/>
      <c r="R9" s="266"/>
      <c r="S9" s="266"/>
      <c r="T9" s="266"/>
      <c r="U9" s="266"/>
    </row>
    <row r="10" spans="1:21" s="171" customFormat="1" ht="21" customHeight="1">
      <c r="A10" s="178">
        <v>7</v>
      </c>
      <c r="B10" s="266" t="s">
        <v>1036</v>
      </c>
      <c r="C10" s="266">
        <v>4114700023</v>
      </c>
      <c r="D10" s="266" t="s">
        <v>12</v>
      </c>
      <c r="E10" s="225" t="s">
        <v>1056</v>
      </c>
      <c r="F10" s="405" t="s">
        <v>1057</v>
      </c>
      <c r="G10" s="182">
        <f ca="1" t="shared" si="0"/>
        <v>47</v>
      </c>
      <c r="H10" s="266">
        <v>201707</v>
      </c>
      <c r="I10" s="266" t="s">
        <v>1058</v>
      </c>
      <c r="J10" s="266" t="s">
        <v>13</v>
      </c>
      <c r="K10" s="266">
        <v>1</v>
      </c>
      <c r="L10" s="189">
        <f t="shared" si="1"/>
        <v>315</v>
      </c>
      <c r="M10" s="266">
        <v>0</v>
      </c>
      <c r="N10" s="189">
        <f t="shared" si="2"/>
        <v>315</v>
      </c>
      <c r="O10" s="179" t="s">
        <v>1041</v>
      </c>
      <c r="P10" s="266"/>
      <c r="Q10" s="266"/>
      <c r="R10" s="266"/>
      <c r="S10" s="266"/>
      <c r="T10" s="266"/>
      <c r="U10" s="266"/>
    </row>
    <row r="11" spans="1:21" ht="19.5" customHeight="1">
      <c r="A11" s="184" t="s">
        <v>1016</v>
      </c>
      <c r="B11" s="184"/>
      <c r="C11" s="210"/>
      <c r="D11" s="210"/>
      <c r="E11" s="211"/>
      <c r="F11" s="212"/>
      <c r="G11" s="212"/>
      <c r="H11" s="212"/>
      <c r="I11" s="212"/>
      <c r="J11" s="210"/>
      <c r="K11" s="210">
        <f>SUM(K4:K10)</f>
        <v>7</v>
      </c>
      <c r="L11" s="189">
        <f t="shared" si="1"/>
        <v>2205</v>
      </c>
      <c r="M11" s="185">
        <f>SUM(M4:M10)</f>
        <v>0</v>
      </c>
      <c r="N11" s="189">
        <f>SUM(N4:N10)</f>
        <v>2205</v>
      </c>
      <c r="O11" s="210"/>
      <c r="P11" s="210"/>
      <c r="Q11" s="211"/>
      <c r="R11" s="211"/>
      <c r="S11" s="211"/>
      <c r="T11" s="210"/>
      <c r="U11" s="256"/>
    </row>
    <row r="12" spans="1:16" ht="14.25">
      <c r="A12" s="245"/>
      <c r="B12" s="245"/>
      <c r="C12" s="245"/>
      <c r="D12" s="245"/>
      <c r="E12" s="363"/>
      <c r="F12" s="364"/>
      <c r="G12" s="364"/>
      <c r="H12" s="364"/>
      <c r="I12" s="364"/>
      <c r="J12" s="245"/>
      <c r="K12" s="245"/>
      <c r="L12" s="365"/>
      <c r="M12" s="365"/>
      <c r="N12" s="365"/>
      <c r="O12" s="245"/>
      <c r="P12" s="245"/>
    </row>
    <row r="13" spans="1:16" ht="14.25">
      <c r="A13" s="245"/>
      <c r="B13" s="245"/>
      <c r="C13" s="245"/>
      <c r="D13" s="245"/>
      <c r="E13" s="363"/>
      <c r="F13" s="364"/>
      <c r="G13" s="364"/>
      <c r="H13" s="364"/>
      <c r="I13" s="364"/>
      <c r="J13" s="245"/>
      <c r="K13" s="245"/>
      <c r="L13" s="365"/>
      <c r="M13" s="365"/>
      <c r="N13" s="365"/>
      <c r="O13" s="245"/>
      <c r="P13" s="245"/>
    </row>
    <row r="14" spans="1:16" ht="14.25">
      <c r="A14" s="245"/>
      <c r="B14" s="245"/>
      <c r="C14" s="245"/>
      <c r="D14" s="245"/>
      <c r="E14" s="363"/>
      <c r="F14" s="364"/>
      <c r="G14" s="364"/>
      <c r="H14" s="364"/>
      <c r="I14" s="364"/>
      <c r="J14" s="245"/>
      <c r="K14" s="245"/>
      <c r="L14" s="365"/>
      <c r="M14" s="365"/>
      <c r="N14" s="365"/>
      <c r="O14" s="245"/>
      <c r="P14" s="245"/>
    </row>
  </sheetData>
  <sheetProtection/>
  <autoFilter ref="A2:U11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workbookViewId="0" topLeftCell="A1">
      <pane ySplit="2" topLeftCell="A3" activePane="bottomLeft" state="frozen"/>
      <selection pane="bottomLeft" activeCell="H17" sqref="H17"/>
    </sheetView>
  </sheetViews>
  <sheetFormatPr defaultColWidth="9.00390625" defaultRowHeight="14.25"/>
  <cols>
    <col min="1" max="2" width="6.125" style="0" customWidth="1"/>
    <col min="3" max="3" width="12.75390625" style="0" bestFit="1" customWidth="1"/>
    <col min="5" max="5" width="22.75390625" style="0" customWidth="1"/>
    <col min="6" max="6" width="20.50390625" style="0" customWidth="1"/>
    <col min="7" max="7" width="7.125" style="0" customWidth="1"/>
    <col min="8" max="9" width="8.875" style="197" customWidth="1"/>
    <col min="10" max="10" width="16.25390625" style="0" customWidth="1"/>
    <col min="11" max="11" width="5.75390625" style="0" customWidth="1"/>
    <col min="12" max="15" width="6.00390625" style="0" customWidth="1"/>
    <col min="16" max="16" width="8.375" style="0" customWidth="1"/>
    <col min="17" max="17" width="19.625" style="0" customWidth="1"/>
    <col min="18" max="18" width="8.375" style="0" customWidth="1"/>
  </cols>
  <sheetData>
    <row r="1" spans="1:21" ht="38.25" customHeight="1">
      <c r="A1" s="172" t="s">
        <v>1059</v>
      </c>
      <c r="B1" s="172"/>
      <c r="C1" s="172"/>
      <c r="D1" s="172"/>
      <c r="E1" s="172"/>
      <c r="F1" s="172"/>
      <c r="G1" s="172"/>
      <c r="H1" s="228"/>
      <c r="I1" s="22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42.7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246" t="s">
        <v>1034</v>
      </c>
      <c r="U2" s="193" t="s">
        <v>1035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88"/>
      <c r="S3" s="192"/>
      <c r="T3" s="358"/>
      <c r="U3" s="193"/>
    </row>
    <row r="4" spans="1:21" ht="19.5" customHeight="1">
      <c r="A4" s="236">
        <v>1</v>
      </c>
      <c r="B4" s="236" t="s">
        <v>1060</v>
      </c>
      <c r="C4" s="185">
        <v>4114700001</v>
      </c>
      <c r="D4" s="348" t="s">
        <v>14</v>
      </c>
      <c r="E4" s="225" t="s">
        <v>1061</v>
      </c>
      <c r="F4" s="187" t="s">
        <v>1062</v>
      </c>
      <c r="G4" s="199">
        <f aca="true" ca="1" t="shared" si="0" ref="G4:G10">IF(F4&lt;&gt;"",DATEDIF(TEXT((LEN(F4)=15)*19&amp;MID(F4,7,6+(LEN(F4)=18)*2),"#-00-00"),TODAY(),"y"),)</f>
        <v>58</v>
      </c>
      <c r="H4" s="200" t="s">
        <v>1063</v>
      </c>
      <c r="I4" s="200" t="s">
        <v>1064</v>
      </c>
      <c r="J4" s="348" t="s">
        <v>15</v>
      </c>
      <c r="K4" s="185">
        <v>1</v>
      </c>
      <c r="L4" s="189">
        <f aca="true" t="shared" si="1" ref="L4:L11">AVERAGE(K4*315)</f>
        <v>315</v>
      </c>
      <c r="M4" s="185">
        <v>0</v>
      </c>
      <c r="N4" s="189">
        <f aca="true" t="shared" si="2" ref="N4:N10">AVERAGE(L4+M4)</f>
        <v>315</v>
      </c>
      <c r="O4" s="185" t="s">
        <v>1041</v>
      </c>
      <c r="P4" s="348"/>
      <c r="Q4" s="348"/>
      <c r="R4" s="348"/>
      <c r="S4" s="348"/>
      <c r="T4" s="359"/>
      <c r="U4" s="185"/>
    </row>
    <row r="5" spans="1:21" ht="19.5" customHeight="1">
      <c r="A5" s="236">
        <v>2</v>
      </c>
      <c r="B5" s="236" t="s">
        <v>1060</v>
      </c>
      <c r="C5" s="185">
        <v>4114700003</v>
      </c>
      <c r="D5" s="321" t="s">
        <v>16</v>
      </c>
      <c r="E5" s="406" t="s">
        <v>1065</v>
      </c>
      <c r="F5" s="357" t="s">
        <v>1066</v>
      </c>
      <c r="G5" s="199">
        <f ca="1" t="shared" si="0"/>
        <v>53</v>
      </c>
      <c r="H5" s="200" t="s">
        <v>1063</v>
      </c>
      <c r="I5" s="200" t="s">
        <v>1055</v>
      </c>
      <c r="J5" s="321" t="s">
        <v>17</v>
      </c>
      <c r="K5" s="321">
        <v>1</v>
      </c>
      <c r="L5" s="189">
        <f t="shared" si="1"/>
        <v>315</v>
      </c>
      <c r="M5" s="185">
        <v>0</v>
      </c>
      <c r="N5" s="189">
        <f t="shared" si="2"/>
        <v>315</v>
      </c>
      <c r="O5" s="185" t="s">
        <v>1041</v>
      </c>
      <c r="P5" s="321"/>
      <c r="Q5" s="321"/>
      <c r="R5" s="321"/>
      <c r="S5" s="321"/>
      <c r="T5" s="359"/>
      <c r="U5" s="321"/>
    </row>
    <row r="6" spans="1:21" ht="19.5" customHeight="1">
      <c r="A6" s="236">
        <v>3</v>
      </c>
      <c r="B6" s="236" t="s">
        <v>1060</v>
      </c>
      <c r="C6" s="321">
        <v>4114700004</v>
      </c>
      <c r="D6" s="321" t="s">
        <v>18</v>
      </c>
      <c r="E6" s="225" t="s">
        <v>1067</v>
      </c>
      <c r="F6" s="285" t="s">
        <v>1068</v>
      </c>
      <c r="G6" s="199">
        <f ca="1" t="shared" si="0"/>
        <v>60</v>
      </c>
      <c r="H6" s="200" t="s">
        <v>1063</v>
      </c>
      <c r="I6" s="200" t="s">
        <v>1064</v>
      </c>
      <c r="J6" s="321" t="s">
        <v>19</v>
      </c>
      <c r="K6" s="321">
        <v>1</v>
      </c>
      <c r="L6" s="189">
        <f t="shared" si="1"/>
        <v>315</v>
      </c>
      <c r="M6" s="185">
        <v>0</v>
      </c>
      <c r="N6" s="189">
        <f t="shared" si="2"/>
        <v>315</v>
      </c>
      <c r="O6" s="185" t="s">
        <v>1041</v>
      </c>
      <c r="P6" s="321"/>
      <c r="Q6" s="321"/>
      <c r="R6" s="321"/>
      <c r="S6" s="321"/>
      <c r="T6" s="359"/>
      <c r="U6" s="321"/>
    </row>
    <row r="7" spans="1:21" ht="19.5" customHeight="1">
      <c r="A7" s="236">
        <v>4</v>
      </c>
      <c r="B7" s="236" t="s">
        <v>1060</v>
      </c>
      <c r="C7" s="185">
        <v>4114700007</v>
      </c>
      <c r="D7" s="321" t="s">
        <v>20</v>
      </c>
      <c r="E7" s="225" t="s">
        <v>1069</v>
      </c>
      <c r="F7" s="321" t="s">
        <v>1070</v>
      </c>
      <c r="G7" s="199">
        <f ca="1" t="shared" si="0"/>
        <v>22</v>
      </c>
      <c r="H7" s="200" t="s">
        <v>1063</v>
      </c>
      <c r="I7" s="321" t="s">
        <v>1071</v>
      </c>
      <c r="J7" s="321" t="s">
        <v>21</v>
      </c>
      <c r="K7" s="185">
        <v>1</v>
      </c>
      <c r="L7" s="189">
        <f t="shared" si="1"/>
        <v>315</v>
      </c>
      <c r="M7" s="185">
        <v>0</v>
      </c>
      <c r="N7" s="189">
        <f t="shared" si="2"/>
        <v>315</v>
      </c>
      <c r="O7" s="185" t="s">
        <v>1041</v>
      </c>
      <c r="P7" s="321"/>
      <c r="Q7" s="321"/>
      <c r="R7" s="321"/>
      <c r="S7" s="321"/>
      <c r="T7" s="359"/>
      <c r="U7" s="321"/>
    </row>
    <row r="8" spans="1:21" ht="19.5" customHeight="1">
      <c r="A8" s="236">
        <v>5</v>
      </c>
      <c r="B8" s="236" t="s">
        <v>1060</v>
      </c>
      <c r="C8" s="321">
        <v>4114700008</v>
      </c>
      <c r="D8" s="321" t="s">
        <v>22</v>
      </c>
      <c r="E8" s="202" t="s">
        <v>1072</v>
      </c>
      <c r="F8" s="321" t="s">
        <v>1073</v>
      </c>
      <c r="G8" s="199">
        <f ca="1" t="shared" si="0"/>
        <v>63</v>
      </c>
      <c r="H8" s="200" t="s">
        <v>1063</v>
      </c>
      <c r="I8" s="321" t="s">
        <v>1064</v>
      </c>
      <c r="J8" s="321" t="s">
        <v>23</v>
      </c>
      <c r="K8" s="185">
        <v>1</v>
      </c>
      <c r="L8" s="189">
        <f t="shared" si="1"/>
        <v>315</v>
      </c>
      <c r="M8" s="185">
        <v>0</v>
      </c>
      <c r="N8" s="189">
        <f t="shared" si="2"/>
        <v>315</v>
      </c>
      <c r="O8" s="185" t="s">
        <v>1041</v>
      </c>
      <c r="P8" s="321"/>
      <c r="Q8" s="321"/>
      <c r="R8" s="321"/>
      <c r="S8" s="321"/>
      <c r="T8" s="359"/>
      <c r="U8" s="321"/>
    </row>
    <row r="9" spans="1:21" s="232" customFormat="1" ht="14.25">
      <c r="A9" s="236">
        <v>6</v>
      </c>
      <c r="B9" s="226" t="s">
        <v>1060</v>
      </c>
      <c r="C9" s="226" t="s">
        <v>1074</v>
      </c>
      <c r="D9" s="226" t="s">
        <v>24</v>
      </c>
      <c r="E9" s="225" t="s">
        <v>1075</v>
      </c>
      <c r="F9" s="226" t="s">
        <v>1076</v>
      </c>
      <c r="G9" s="199">
        <f ca="1" t="shared" si="0"/>
        <v>54</v>
      </c>
      <c r="H9" s="226" t="s">
        <v>1077</v>
      </c>
      <c r="I9" s="226" t="s">
        <v>1039</v>
      </c>
      <c r="J9" s="226" t="s">
        <v>23</v>
      </c>
      <c r="K9" s="229">
        <v>1</v>
      </c>
      <c r="L9" s="189">
        <f t="shared" si="1"/>
        <v>315</v>
      </c>
      <c r="M9" s="185">
        <v>0</v>
      </c>
      <c r="N9" s="189">
        <f t="shared" si="2"/>
        <v>315</v>
      </c>
      <c r="O9" s="226" t="s">
        <v>1041</v>
      </c>
      <c r="P9" s="226"/>
      <c r="Q9" s="226"/>
      <c r="R9" s="226"/>
      <c r="S9" s="226"/>
      <c r="T9" s="226"/>
      <c r="U9" s="226"/>
    </row>
    <row r="10" spans="1:19" s="249" customFormat="1" ht="14.25">
      <c r="A10" s="236">
        <v>7</v>
      </c>
      <c r="B10" s="251" t="s">
        <v>1060</v>
      </c>
      <c r="C10" s="207">
        <v>4114700103</v>
      </c>
      <c r="D10" s="251" t="s">
        <v>25</v>
      </c>
      <c r="E10" s="225" t="s">
        <v>1078</v>
      </c>
      <c r="F10" s="251" t="s">
        <v>1079</v>
      </c>
      <c r="G10" s="298">
        <f ca="1" t="shared" si="0"/>
        <v>55</v>
      </c>
      <c r="H10" s="251" t="s">
        <v>1080</v>
      </c>
      <c r="I10" s="251" t="s">
        <v>1039</v>
      </c>
      <c r="J10" s="251" t="s">
        <v>26</v>
      </c>
      <c r="K10" s="206">
        <v>1</v>
      </c>
      <c r="L10" s="189">
        <f t="shared" si="1"/>
        <v>315</v>
      </c>
      <c r="M10" s="185">
        <v>0</v>
      </c>
      <c r="N10" s="189">
        <f t="shared" si="2"/>
        <v>315</v>
      </c>
      <c r="O10" s="321" t="s">
        <v>1041</v>
      </c>
      <c r="P10" s="251"/>
      <c r="Q10" s="251"/>
      <c r="R10" s="251"/>
      <c r="S10" s="251"/>
    </row>
    <row r="11" spans="1:21" ht="19.5" customHeight="1">
      <c r="A11" s="236" t="s">
        <v>1016</v>
      </c>
      <c r="B11" s="236"/>
      <c r="C11" s="185"/>
      <c r="D11" s="185"/>
      <c r="E11" s="185"/>
      <c r="F11" s="187"/>
      <c r="G11" s="199"/>
      <c r="H11" s="186"/>
      <c r="I11" s="186"/>
      <c r="J11" s="184"/>
      <c r="K11" s="229">
        <f>SUM(K4:K10)</f>
        <v>7</v>
      </c>
      <c r="L11" s="189">
        <f t="shared" si="1"/>
        <v>2205</v>
      </c>
      <c r="M11" s="321">
        <f>SUM(M4:M10)</f>
        <v>0</v>
      </c>
      <c r="N11" s="189">
        <f>SUM(N4:N10)</f>
        <v>2205</v>
      </c>
      <c r="O11" s="229"/>
      <c r="P11" s="229"/>
      <c r="Q11" s="229"/>
      <c r="R11" s="229"/>
      <c r="S11" s="229"/>
      <c r="T11" s="229"/>
      <c r="U11" s="229"/>
    </row>
  </sheetData>
  <sheetProtection/>
  <autoFilter ref="A2:U11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0"/>
  <sheetViews>
    <sheetView zoomScaleSheetLayoutView="100" workbookViewId="0" topLeftCell="A1">
      <pane ySplit="3" topLeftCell="A4" activePane="bottomLeft" state="frozen"/>
      <selection pane="bottomLeft" activeCell="A4" sqref="A4:A19"/>
    </sheetView>
  </sheetViews>
  <sheetFormatPr defaultColWidth="9.00390625" defaultRowHeight="14.25"/>
  <cols>
    <col min="1" max="2" width="6.375" style="0" customWidth="1"/>
    <col min="3" max="3" width="12.625" style="0" bestFit="1" customWidth="1"/>
    <col min="5" max="5" width="21.875" style="0" customWidth="1"/>
    <col min="6" max="6" width="20.875" style="0" customWidth="1"/>
    <col min="7" max="7" width="3.875" style="0" customWidth="1"/>
    <col min="8" max="9" width="9.625" style="197" customWidth="1"/>
    <col min="10" max="10" width="17.875" style="0" customWidth="1"/>
    <col min="11" max="11" width="5.75390625" style="0" customWidth="1"/>
    <col min="12" max="14" width="7.125" style="0" customWidth="1"/>
    <col min="15" max="15" width="8.375" style="0" customWidth="1"/>
    <col min="16" max="16" width="7.25390625" style="0" customWidth="1"/>
    <col min="17" max="17" width="20.625" style="0" customWidth="1"/>
    <col min="18" max="19" width="7.25390625" style="0" customWidth="1"/>
  </cols>
  <sheetData>
    <row r="1" spans="1:21" ht="34.5" customHeight="1">
      <c r="A1" s="172" t="s">
        <v>1081</v>
      </c>
      <c r="B1" s="172"/>
      <c r="C1" s="172"/>
      <c r="D1" s="172"/>
      <c r="E1" s="172"/>
      <c r="F1" s="172"/>
      <c r="G1" s="172"/>
      <c r="H1" s="228"/>
      <c r="I1" s="22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s="332" customFormat="1" ht="19.5" customHeight="1">
      <c r="A4" s="333">
        <v>1</v>
      </c>
      <c r="B4" s="334" t="s">
        <v>1082</v>
      </c>
      <c r="C4" s="335">
        <v>4114700039</v>
      </c>
      <c r="D4" s="335" t="s">
        <v>29</v>
      </c>
      <c r="E4" s="198" t="s">
        <v>1083</v>
      </c>
      <c r="F4" s="407" t="s">
        <v>1084</v>
      </c>
      <c r="G4" s="337">
        <f aca="true" ca="1" t="shared" si="0" ref="G4:G19">IF(F4&lt;&gt;"",DATEDIF(TEXT((LEN(F4)=15)*19&amp;MID(F4,7,6+(LEN(F4)=18)*2),"#-00-00"),TODAY(),"y"),)</f>
        <v>57</v>
      </c>
      <c r="H4" s="338" t="s">
        <v>1085</v>
      </c>
      <c r="I4" s="338" t="s">
        <v>1064</v>
      </c>
      <c r="J4" s="335" t="s">
        <v>30</v>
      </c>
      <c r="K4" s="335">
        <v>1</v>
      </c>
      <c r="L4" s="189">
        <f aca="true" t="shared" si="1" ref="L4:L20">AVERAGE(K4*315)</f>
        <v>315</v>
      </c>
      <c r="M4" s="335">
        <v>0</v>
      </c>
      <c r="N4" s="189">
        <f aca="true" t="shared" si="2" ref="N4:N19">AVERAGE(L4+M4)</f>
        <v>315</v>
      </c>
      <c r="O4" s="349" t="s">
        <v>1041</v>
      </c>
      <c r="P4" s="349"/>
      <c r="Q4" s="343"/>
      <c r="R4" s="343"/>
      <c r="S4" s="343"/>
      <c r="T4" s="335"/>
      <c r="U4" s="335"/>
    </row>
    <row r="5" spans="1:21" s="332" customFormat="1" ht="19.5" customHeight="1">
      <c r="A5" s="333">
        <v>2</v>
      </c>
      <c r="B5" s="334" t="s">
        <v>1082</v>
      </c>
      <c r="C5" s="335">
        <v>4114700040</v>
      </c>
      <c r="D5" s="335" t="s">
        <v>31</v>
      </c>
      <c r="E5" s="408" t="s">
        <v>1086</v>
      </c>
      <c r="F5" s="407" t="s">
        <v>1087</v>
      </c>
      <c r="G5" s="337">
        <f ca="1" t="shared" si="0"/>
        <v>55</v>
      </c>
      <c r="H5" s="338" t="s">
        <v>1085</v>
      </c>
      <c r="I5" s="338" t="s">
        <v>1064</v>
      </c>
      <c r="J5" s="335" t="s">
        <v>30</v>
      </c>
      <c r="K5" s="335">
        <v>1</v>
      </c>
      <c r="L5" s="189">
        <f t="shared" si="1"/>
        <v>315</v>
      </c>
      <c r="M5" s="335">
        <v>0</v>
      </c>
      <c r="N5" s="189">
        <f t="shared" si="2"/>
        <v>315</v>
      </c>
      <c r="O5" s="349" t="s">
        <v>1041</v>
      </c>
      <c r="P5" s="349"/>
      <c r="Q5" s="343"/>
      <c r="R5" s="343"/>
      <c r="S5" s="343"/>
      <c r="T5" s="335"/>
      <c r="U5" s="335"/>
    </row>
    <row r="6" spans="1:21" s="332" customFormat="1" ht="19.5" customHeight="1">
      <c r="A6" s="333">
        <v>3</v>
      </c>
      <c r="B6" s="334" t="s">
        <v>1082</v>
      </c>
      <c r="C6" s="335">
        <v>4114700041</v>
      </c>
      <c r="D6" s="335" t="s">
        <v>32</v>
      </c>
      <c r="E6" s="202" t="s">
        <v>1088</v>
      </c>
      <c r="F6" s="407" t="s">
        <v>1089</v>
      </c>
      <c r="G6" s="337">
        <f ca="1" t="shared" si="0"/>
        <v>70</v>
      </c>
      <c r="H6" s="338" t="s">
        <v>1085</v>
      </c>
      <c r="I6" s="338" t="s">
        <v>1064</v>
      </c>
      <c r="J6" s="335" t="s">
        <v>33</v>
      </c>
      <c r="K6" s="335">
        <v>1</v>
      </c>
      <c r="L6" s="189">
        <f t="shared" si="1"/>
        <v>315</v>
      </c>
      <c r="M6" s="335">
        <v>0</v>
      </c>
      <c r="N6" s="189">
        <f t="shared" si="2"/>
        <v>315</v>
      </c>
      <c r="O6" s="349" t="s">
        <v>1041</v>
      </c>
      <c r="P6" s="349"/>
      <c r="Q6" s="343"/>
      <c r="R6" s="343"/>
      <c r="S6" s="343"/>
      <c r="T6" s="335"/>
      <c r="U6" s="335"/>
    </row>
    <row r="7" spans="1:21" s="332" customFormat="1" ht="19.5" customHeight="1">
      <c r="A7" s="333">
        <v>4</v>
      </c>
      <c r="B7" s="334" t="s">
        <v>1082</v>
      </c>
      <c r="C7" s="335">
        <v>4114700045</v>
      </c>
      <c r="D7" s="335" t="s">
        <v>34</v>
      </c>
      <c r="E7" s="202" t="s">
        <v>1090</v>
      </c>
      <c r="F7" s="407" t="s">
        <v>1091</v>
      </c>
      <c r="G7" s="337">
        <f ca="1" t="shared" si="0"/>
        <v>57</v>
      </c>
      <c r="H7" s="338" t="s">
        <v>1085</v>
      </c>
      <c r="I7" s="338" t="s">
        <v>1064</v>
      </c>
      <c r="J7" s="335" t="s">
        <v>35</v>
      </c>
      <c r="K7" s="335">
        <v>1</v>
      </c>
      <c r="L7" s="189">
        <f t="shared" si="1"/>
        <v>315</v>
      </c>
      <c r="M7" s="335">
        <v>0</v>
      </c>
      <c r="N7" s="189">
        <f t="shared" si="2"/>
        <v>315</v>
      </c>
      <c r="O7" s="349" t="s">
        <v>1041</v>
      </c>
      <c r="P7" s="349"/>
      <c r="Q7" s="343"/>
      <c r="R7" s="343"/>
      <c r="S7" s="343"/>
      <c r="T7" s="335"/>
      <c r="U7" s="335"/>
    </row>
    <row r="8" spans="1:21" s="332" customFormat="1" ht="19.5" customHeight="1">
      <c r="A8" s="333">
        <v>5</v>
      </c>
      <c r="B8" s="334" t="s">
        <v>1082</v>
      </c>
      <c r="C8" s="335">
        <v>4114700046</v>
      </c>
      <c r="D8" s="335" t="s">
        <v>36</v>
      </c>
      <c r="E8" s="409" t="s">
        <v>1092</v>
      </c>
      <c r="F8" s="410" t="s">
        <v>1093</v>
      </c>
      <c r="G8" s="337">
        <f ca="1" t="shared" si="0"/>
        <v>58</v>
      </c>
      <c r="H8" s="338" t="s">
        <v>1085</v>
      </c>
      <c r="I8" s="338" t="s">
        <v>1064</v>
      </c>
      <c r="J8" s="335" t="s">
        <v>37</v>
      </c>
      <c r="K8" s="335">
        <v>1</v>
      </c>
      <c r="L8" s="189">
        <f t="shared" si="1"/>
        <v>315</v>
      </c>
      <c r="M8" s="335">
        <v>0</v>
      </c>
      <c r="N8" s="189">
        <f t="shared" si="2"/>
        <v>315</v>
      </c>
      <c r="O8" s="349" t="s">
        <v>1041</v>
      </c>
      <c r="P8" s="335"/>
      <c r="Q8" s="335"/>
      <c r="R8" s="335"/>
      <c r="S8" s="335"/>
      <c r="T8" s="335"/>
      <c r="U8" s="335"/>
    </row>
    <row r="9" spans="1:21" s="332" customFormat="1" ht="19.5" customHeight="1">
      <c r="A9" s="333">
        <v>6</v>
      </c>
      <c r="B9" s="334" t="s">
        <v>1082</v>
      </c>
      <c r="C9" s="335">
        <v>4114700047</v>
      </c>
      <c r="D9" s="68" t="s">
        <v>38</v>
      </c>
      <c r="E9" s="198" t="s">
        <v>1094</v>
      </c>
      <c r="F9" s="411" t="s">
        <v>1095</v>
      </c>
      <c r="G9" s="337">
        <f ca="1" t="shared" si="0"/>
        <v>56</v>
      </c>
      <c r="H9" s="338" t="s">
        <v>1085</v>
      </c>
      <c r="I9" s="338" t="s">
        <v>1064</v>
      </c>
      <c r="J9" s="68" t="s">
        <v>39</v>
      </c>
      <c r="K9" s="68">
        <v>1</v>
      </c>
      <c r="L9" s="189">
        <f t="shared" si="1"/>
        <v>315</v>
      </c>
      <c r="M9" s="335">
        <v>0</v>
      </c>
      <c r="N9" s="189">
        <f t="shared" si="2"/>
        <v>315</v>
      </c>
      <c r="O9" s="349" t="s">
        <v>1041</v>
      </c>
      <c r="P9" s="350"/>
      <c r="Q9" s="343"/>
      <c r="R9" s="343"/>
      <c r="S9" s="343"/>
      <c r="T9" s="68"/>
      <c r="U9" s="68"/>
    </row>
    <row r="10" spans="1:21" s="332" customFormat="1" ht="19.5" customHeight="1">
      <c r="A10" s="333">
        <v>7</v>
      </c>
      <c r="B10" s="334" t="s">
        <v>1082</v>
      </c>
      <c r="C10" s="335">
        <v>4114700050</v>
      </c>
      <c r="D10" s="68" t="s">
        <v>40</v>
      </c>
      <c r="E10" s="198" t="s">
        <v>1096</v>
      </c>
      <c r="F10" s="411" t="s">
        <v>1097</v>
      </c>
      <c r="G10" s="337">
        <f ca="1" t="shared" si="0"/>
        <v>55</v>
      </c>
      <c r="H10" s="338" t="s">
        <v>1085</v>
      </c>
      <c r="I10" s="338" t="s">
        <v>1064</v>
      </c>
      <c r="J10" s="68" t="s">
        <v>39</v>
      </c>
      <c r="K10" s="68">
        <v>1</v>
      </c>
      <c r="L10" s="189">
        <f t="shared" si="1"/>
        <v>315</v>
      </c>
      <c r="M10" s="335">
        <v>0</v>
      </c>
      <c r="N10" s="189">
        <f t="shared" si="2"/>
        <v>315</v>
      </c>
      <c r="O10" s="349" t="s">
        <v>1041</v>
      </c>
      <c r="P10" s="68"/>
      <c r="Q10" s="342"/>
      <c r="R10" s="342"/>
      <c r="S10" s="342"/>
      <c r="T10" s="68"/>
      <c r="U10" s="68"/>
    </row>
    <row r="11" spans="1:21" s="332" customFormat="1" ht="19.5" customHeight="1">
      <c r="A11" s="333">
        <v>8</v>
      </c>
      <c r="B11" s="334" t="s">
        <v>1082</v>
      </c>
      <c r="C11" s="335">
        <v>4114700053</v>
      </c>
      <c r="D11" s="68" t="s">
        <v>41</v>
      </c>
      <c r="E11" s="198" t="s">
        <v>1098</v>
      </c>
      <c r="F11" s="342" t="s">
        <v>1099</v>
      </c>
      <c r="G11" s="337">
        <f ca="1" t="shared" si="0"/>
        <v>81</v>
      </c>
      <c r="H11" s="338" t="s">
        <v>1085</v>
      </c>
      <c r="I11" s="338" t="s">
        <v>1064</v>
      </c>
      <c r="J11" s="68" t="s">
        <v>42</v>
      </c>
      <c r="K11" s="68">
        <v>1</v>
      </c>
      <c r="L11" s="189">
        <f t="shared" si="1"/>
        <v>315</v>
      </c>
      <c r="M11" s="335">
        <v>30</v>
      </c>
      <c r="N11" s="189">
        <f t="shared" si="2"/>
        <v>345</v>
      </c>
      <c r="O11" s="349" t="s">
        <v>1041</v>
      </c>
      <c r="P11" s="68"/>
      <c r="Q11" s="68"/>
      <c r="R11" s="68"/>
      <c r="S11" s="68"/>
      <c r="T11" s="68"/>
      <c r="U11" s="68"/>
    </row>
    <row r="12" spans="1:21" s="332" customFormat="1" ht="19.5" customHeight="1">
      <c r="A12" s="333">
        <v>9</v>
      </c>
      <c r="B12" s="334" t="s">
        <v>1082</v>
      </c>
      <c r="C12" s="335">
        <v>4114700054</v>
      </c>
      <c r="D12" s="68" t="s">
        <v>43</v>
      </c>
      <c r="E12" s="198" t="s">
        <v>1100</v>
      </c>
      <c r="F12" s="342" t="s">
        <v>1101</v>
      </c>
      <c r="G12" s="337">
        <f ca="1" t="shared" si="0"/>
        <v>57</v>
      </c>
      <c r="H12" s="338" t="s">
        <v>1085</v>
      </c>
      <c r="I12" s="338" t="s">
        <v>1064</v>
      </c>
      <c r="J12" s="68" t="s">
        <v>44</v>
      </c>
      <c r="K12" s="68">
        <v>1</v>
      </c>
      <c r="L12" s="189">
        <f t="shared" si="1"/>
        <v>315</v>
      </c>
      <c r="M12" s="335">
        <v>0</v>
      </c>
      <c r="N12" s="189">
        <f t="shared" si="2"/>
        <v>315</v>
      </c>
      <c r="O12" s="349" t="s">
        <v>1041</v>
      </c>
      <c r="P12" s="68"/>
      <c r="Q12" s="68"/>
      <c r="R12" s="68"/>
      <c r="S12" s="68"/>
      <c r="T12" s="68"/>
      <c r="U12" s="68"/>
    </row>
    <row r="13" spans="1:21" s="332" customFormat="1" ht="19.5" customHeight="1">
      <c r="A13" s="333">
        <v>10</v>
      </c>
      <c r="B13" s="334" t="s">
        <v>1082</v>
      </c>
      <c r="C13" s="335">
        <v>4114700056</v>
      </c>
      <c r="D13" s="335" t="s">
        <v>45</v>
      </c>
      <c r="E13" s="412" t="s">
        <v>1102</v>
      </c>
      <c r="F13" s="343" t="s">
        <v>1103</v>
      </c>
      <c r="G13" s="337">
        <f ca="1" t="shared" si="0"/>
        <v>42</v>
      </c>
      <c r="H13" s="338" t="s">
        <v>1085</v>
      </c>
      <c r="I13" s="338" t="s">
        <v>1064</v>
      </c>
      <c r="J13" s="335" t="s">
        <v>46</v>
      </c>
      <c r="K13" s="335">
        <v>1</v>
      </c>
      <c r="L13" s="189">
        <f t="shared" si="1"/>
        <v>315</v>
      </c>
      <c r="M13" s="335">
        <v>0</v>
      </c>
      <c r="N13" s="189">
        <f t="shared" si="2"/>
        <v>315</v>
      </c>
      <c r="O13" s="349" t="s">
        <v>1041</v>
      </c>
      <c r="P13" s="335"/>
      <c r="Q13" s="343"/>
      <c r="R13" s="343"/>
      <c r="S13" s="343"/>
      <c r="T13" s="335"/>
      <c r="U13" s="335"/>
    </row>
    <row r="14" spans="1:21" s="332" customFormat="1" ht="19.5" customHeight="1">
      <c r="A14" s="333">
        <v>11</v>
      </c>
      <c r="B14" s="344" t="s">
        <v>1082</v>
      </c>
      <c r="C14" s="335">
        <v>4114700058</v>
      </c>
      <c r="D14" s="344" t="s">
        <v>47</v>
      </c>
      <c r="E14" s="198" t="s">
        <v>1104</v>
      </c>
      <c r="F14" s="413" t="s">
        <v>1105</v>
      </c>
      <c r="G14" s="337">
        <f ca="1" t="shared" si="0"/>
        <v>47</v>
      </c>
      <c r="H14" s="338" t="s">
        <v>1085</v>
      </c>
      <c r="I14" s="344" t="s">
        <v>1058</v>
      </c>
      <c r="J14" s="344" t="s">
        <v>48</v>
      </c>
      <c r="K14" s="344">
        <v>1</v>
      </c>
      <c r="L14" s="189">
        <f t="shared" si="1"/>
        <v>315</v>
      </c>
      <c r="M14" s="335">
        <v>0</v>
      </c>
      <c r="N14" s="189">
        <f t="shared" si="2"/>
        <v>315</v>
      </c>
      <c r="O14" s="349" t="s">
        <v>1041</v>
      </c>
      <c r="P14" s="344"/>
      <c r="Q14" s="344"/>
      <c r="R14" s="344"/>
      <c r="S14" s="344"/>
      <c r="T14" s="344"/>
      <c r="U14" s="344"/>
    </row>
    <row r="15" spans="1:21" s="332" customFormat="1" ht="19.5" customHeight="1">
      <c r="A15" s="333">
        <v>12</v>
      </c>
      <c r="B15" s="344" t="s">
        <v>1082</v>
      </c>
      <c r="C15" s="335">
        <v>4114700059</v>
      </c>
      <c r="D15" s="344" t="s">
        <v>49</v>
      </c>
      <c r="E15" s="202" t="s">
        <v>1106</v>
      </c>
      <c r="F15" s="413" t="s">
        <v>1107</v>
      </c>
      <c r="G15" s="337">
        <f ca="1" t="shared" si="0"/>
        <v>59</v>
      </c>
      <c r="H15" s="338" t="s">
        <v>1085</v>
      </c>
      <c r="I15" s="344" t="s">
        <v>1108</v>
      </c>
      <c r="J15" s="344" t="s">
        <v>50</v>
      </c>
      <c r="K15" s="344">
        <v>1</v>
      </c>
      <c r="L15" s="189">
        <f t="shared" si="1"/>
        <v>315</v>
      </c>
      <c r="M15" s="335">
        <v>0</v>
      </c>
      <c r="N15" s="189">
        <f t="shared" si="2"/>
        <v>315</v>
      </c>
      <c r="O15" s="349" t="s">
        <v>1041</v>
      </c>
      <c r="P15" s="344"/>
      <c r="Q15" s="344"/>
      <c r="R15" s="344"/>
      <c r="S15" s="344"/>
      <c r="T15" s="344"/>
      <c r="U15" s="344"/>
    </row>
    <row r="16" spans="1:21" s="332" customFormat="1" ht="18.75" customHeight="1">
      <c r="A16" s="333">
        <v>13</v>
      </c>
      <c r="B16" s="346" t="s">
        <v>1082</v>
      </c>
      <c r="C16" s="335">
        <v>4114700065</v>
      </c>
      <c r="D16" s="346" t="s">
        <v>56</v>
      </c>
      <c r="E16" s="198" t="s">
        <v>1109</v>
      </c>
      <c r="F16" s="414" t="s">
        <v>1110</v>
      </c>
      <c r="G16" s="337">
        <f ca="1" t="shared" si="0"/>
        <v>58</v>
      </c>
      <c r="H16" s="338" t="s">
        <v>1085</v>
      </c>
      <c r="I16" s="346" t="s">
        <v>1058</v>
      </c>
      <c r="J16" s="346" t="s">
        <v>57</v>
      </c>
      <c r="K16" s="68">
        <v>2</v>
      </c>
      <c r="L16" s="189">
        <f t="shared" si="1"/>
        <v>630</v>
      </c>
      <c r="M16" s="346">
        <v>0</v>
      </c>
      <c r="N16" s="189">
        <f t="shared" si="2"/>
        <v>630</v>
      </c>
      <c r="O16" s="68" t="s">
        <v>1041</v>
      </c>
      <c r="P16" s="351" t="s">
        <v>58</v>
      </c>
      <c r="Q16" s="415" t="s">
        <v>1111</v>
      </c>
      <c r="R16" s="346"/>
      <c r="S16" s="346"/>
      <c r="T16" s="346"/>
      <c r="U16" s="346"/>
    </row>
    <row r="17" spans="1:33" s="332" customFormat="1" ht="19.5" customHeight="1">
      <c r="A17" s="333">
        <v>14</v>
      </c>
      <c r="B17" s="346" t="s">
        <v>1082</v>
      </c>
      <c r="C17" s="335">
        <v>4114700066</v>
      </c>
      <c r="D17" s="346" t="s">
        <v>51</v>
      </c>
      <c r="E17" s="202" t="s">
        <v>1112</v>
      </c>
      <c r="F17" s="347" t="s">
        <v>1113</v>
      </c>
      <c r="G17" s="337">
        <f ca="1" t="shared" si="0"/>
        <v>58</v>
      </c>
      <c r="H17" s="338" t="s">
        <v>1085</v>
      </c>
      <c r="I17" s="337" t="s">
        <v>1039</v>
      </c>
      <c r="J17" s="346" t="s">
        <v>52</v>
      </c>
      <c r="K17" s="346">
        <v>1</v>
      </c>
      <c r="L17" s="189">
        <f t="shared" si="1"/>
        <v>315</v>
      </c>
      <c r="M17" s="346">
        <v>0</v>
      </c>
      <c r="N17" s="189">
        <f t="shared" si="2"/>
        <v>315</v>
      </c>
      <c r="O17" s="342" t="s">
        <v>1041</v>
      </c>
      <c r="P17" s="346"/>
      <c r="Q17" s="347"/>
      <c r="R17" s="337"/>
      <c r="S17" s="346"/>
      <c r="T17" s="346"/>
      <c r="U17" s="346"/>
      <c r="V17" s="352"/>
      <c r="W17" s="353"/>
      <c r="X17" s="354"/>
      <c r="Y17" s="352"/>
      <c r="Z17" s="353"/>
      <c r="AA17" s="352"/>
      <c r="AB17" s="352"/>
      <c r="AC17" s="353"/>
      <c r="AD17" s="352"/>
      <c r="AE17" s="352"/>
      <c r="AF17" s="353"/>
      <c r="AG17" s="352"/>
    </row>
    <row r="18" spans="1:21" s="196" customFormat="1" ht="19.5" customHeight="1">
      <c r="A18" s="333">
        <v>15</v>
      </c>
      <c r="B18" s="237" t="s">
        <v>1082</v>
      </c>
      <c r="C18" s="185">
        <v>4114700087</v>
      </c>
      <c r="D18" s="348" t="s">
        <v>53</v>
      </c>
      <c r="E18" s="202" t="s">
        <v>1114</v>
      </c>
      <c r="F18" s="187" t="s">
        <v>1115</v>
      </c>
      <c r="G18" s="199">
        <f ca="1" t="shared" si="0"/>
        <v>36</v>
      </c>
      <c r="H18" s="338" t="s">
        <v>1085</v>
      </c>
      <c r="I18" s="200" t="s">
        <v>1116</v>
      </c>
      <c r="J18" s="185" t="s">
        <v>30</v>
      </c>
      <c r="K18" s="185">
        <v>1</v>
      </c>
      <c r="L18" s="189">
        <f t="shared" si="1"/>
        <v>315</v>
      </c>
      <c r="M18" s="185">
        <v>0</v>
      </c>
      <c r="N18" s="189">
        <f t="shared" si="2"/>
        <v>315</v>
      </c>
      <c r="O18" s="213" t="s">
        <v>1041</v>
      </c>
      <c r="P18" s="213"/>
      <c r="Q18" s="355"/>
      <c r="R18" s="355"/>
      <c r="S18" s="355"/>
      <c r="T18" s="356"/>
      <c r="U18" s="185"/>
    </row>
    <row r="19" spans="1:15" s="196" customFormat="1" ht="14.25">
      <c r="A19" s="333">
        <v>16</v>
      </c>
      <c r="B19" s="196" t="s">
        <v>1082</v>
      </c>
      <c r="C19" s="189">
        <v>4114700110</v>
      </c>
      <c r="D19" s="196" t="s">
        <v>54</v>
      </c>
      <c r="E19" s="198" t="s">
        <v>1117</v>
      </c>
      <c r="F19" s="416" t="s">
        <v>1118</v>
      </c>
      <c r="G19" s="199">
        <f ca="1" t="shared" si="0"/>
        <v>71</v>
      </c>
      <c r="H19" s="196">
        <v>202012</v>
      </c>
      <c r="I19" s="278" t="s">
        <v>1039</v>
      </c>
      <c r="J19" s="196" t="s">
        <v>55</v>
      </c>
      <c r="K19" s="243">
        <v>1</v>
      </c>
      <c r="L19" s="189">
        <f t="shared" si="1"/>
        <v>315</v>
      </c>
      <c r="M19" s="243"/>
      <c r="N19" s="254">
        <f t="shared" si="2"/>
        <v>315</v>
      </c>
      <c r="O19" s="204" t="s">
        <v>1041</v>
      </c>
    </row>
    <row r="20" spans="1:21" ht="19.5" customHeight="1">
      <c r="A20" s="333" t="s">
        <v>1016</v>
      </c>
      <c r="B20" s="262"/>
      <c r="C20" s="262"/>
      <c r="D20" s="262"/>
      <c r="E20" s="262"/>
      <c r="F20" s="262"/>
      <c r="G20" s="262"/>
      <c r="H20" s="265"/>
      <c r="I20" s="265"/>
      <c r="J20" s="262"/>
      <c r="K20" s="68">
        <f>SUM(K4:K19)</f>
        <v>17</v>
      </c>
      <c r="L20" s="189">
        <f t="shared" si="1"/>
        <v>5355</v>
      </c>
      <c r="M20" s="335">
        <f>SUM(M4:M19)</f>
        <v>30</v>
      </c>
      <c r="N20" s="189">
        <f>SUM(N4:N19)</f>
        <v>5385</v>
      </c>
      <c r="O20" s="262"/>
      <c r="P20" s="262"/>
      <c r="Q20" s="262"/>
      <c r="R20" s="321"/>
      <c r="S20" s="321"/>
      <c r="T20" s="321"/>
      <c r="U20" s="321"/>
    </row>
  </sheetData>
  <sheetProtection/>
  <autoFilter ref="A2:U20"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"/>
  <sheetViews>
    <sheetView zoomScaleSheetLayoutView="100" workbookViewId="0" topLeftCell="A1">
      <pane ySplit="2" topLeftCell="A3" activePane="bottomLeft" state="frozen"/>
      <selection pane="bottomLeft" activeCell="F24" sqref="F24"/>
    </sheetView>
  </sheetViews>
  <sheetFormatPr defaultColWidth="9.00390625" defaultRowHeight="14.25"/>
  <cols>
    <col min="1" max="2" width="6.25390625" style="0" customWidth="1"/>
    <col min="3" max="3" width="12.625" style="0" bestFit="1" customWidth="1"/>
    <col min="5" max="5" width="21.875" style="0" customWidth="1"/>
    <col min="6" max="6" width="18.25390625" style="0" bestFit="1" customWidth="1"/>
    <col min="7" max="7" width="4.875" style="0" customWidth="1"/>
    <col min="8" max="9" width="9.00390625" style="197" customWidth="1"/>
    <col min="10" max="10" width="18.25390625" style="0" customWidth="1"/>
    <col min="11" max="11" width="5.875" style="0" customWidth="1"/>
    <col min="12" max="14" width="6.625" style="0" customWidth="1"/>
  </cols>
  <sheetData>
    <row r="1" spans="1:21" ht="31.5">
      <c r="A1" s="329" t="s">
        <v>1119</v>
      </c>
      <c r="B1" s="329"/>
      <c r="C1" s="329"/>
      <c r="D1" s="329"/>
      <c r="E1" s="329"/>
      <c r="F1" s="329"/>
      <c r="G1" s="329"/>
      <c r="H1" s="330"/>
      <c r="I1" s="330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1120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8:9" ht="14.25">
      <c r="H3"/>
      <c r="I3"/>
    </row>
    <row r="4" spans="1:21" ht="21.75" customHeight="1">
      <c r="A4" s="185" t="s">
        <v>1016</v>
      </c>
      <c r="B4" s="184"/>
      <c r="C4" s="256"/>
      <c r="D4" s="256"/>
      <c r="E4" s="314"/>
      <c r="F4" s="256"/>
      <c r="G4" s="256"/>
      <c r="H4" s="331"/>
      <c r="I4" s="331"/>
      <c r="J4" s="256"/>
      <c r="K4" s="256"/>
      <c r="L4" s="210"/>
      <c r="M4" s="185"/>
      <c r="N4" s="185"/>
      <c r="O4" s="256"/>
      <c r="P4" s="256"/>
      <c r="Q4" s="314"/>
      <c r="R4" s="314"/>
      <c r="S4" s="314"/>
      <c r="T4" s="256"/>
      <c r="U4" s="256"/>
    </row>
  </sheetData>
  <sheetProtection/>
  <mergeCells count="1">
    <mergeCell ref="A1:U1"/>
  </mergeCells>
  <printOptions/>
  <pageMargins left="0.37" right="0.16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7"/>
  <sheetViews>
    <sheetView zoomScaleSheetLayoutView="100" workbookViewId="0" topLeftCell="A1">
      <pane ySplit="3" topLeftCell="A4" activePane="bottomLeft" state="frozen"/>
      <selection pane="bottomLeft" activeCell="A7" sqref="A7"/>
    </sheetView>
  </sheetViews>
  <sheetFormatPr defaultColWidth="9.00390625" defaultRowHeight="14.25"/>
  <cols>
    <col min="1" max="2" width="5.75390625" style="0" customWidth="1"/>
    <col min="3" max="3" width="12.625" style="0" bestFit="1" customWidth="1"/>
    <col min="5" max="5" width="17.125" style="0" customWidth="1"/>
    <col min="6" max="6" width="21.00390625" style="0" customWidth="1"/>
    <col min="7" max="7" width="4.50390625" style="0" customWidth="1"/>
    <col min="8" max="8" width="9.75390625" style="0" customWidth="1"/>
    <col min="9" max="9" width="9.25390625" style="0" customWidth="1"/>
    <col min="10" max="10" width="17.50390625" style="0" customWidth="1"/>
    <col min="11" max="14" width="6.00390625" style="0" customWidth="1"/>
    <col min="17" max="19" width="7.00390625" style="0" customWidth="1"/>
  </cols>
  <sheetData>
    <row r="1" spans="1:21" ht="39.75" customHeight="1">
      <c r="A1" s="172" t="s">
        <v>1121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8.5">
      <c r="A2" s="173" t="s">
        <v>1018</v>
      </c>
      <c r="B2" s="173" t="s">
        <v>1019</v>
      </c>
      <c r="C2" s="173" t="s">
        <v>1020</v>
      </c>
      <c r="D2" s="173" t="s">
        <v>1021</v>
      </c>
      <c r="E2" s="174" t="s">
        <v>1022</v>
      </c>
      <c r="F2" s="175" t="s">
        <v>1023</v>
      </c>
      <c r="G2" s="176" t="s">
        <v>1024</v>
      </c>
      <c r="H2" s="176" t="s">
        <v>1025</v>
      </c>
      <c r="I2" s="174" t="s">
        <v>1026</v>
      </c>
      <c r="J2" s="173" t="s">
        <v>1027</v>
      </c>
      <c r="K2" s="173" t="s">
        <v>1028</v>
      </c>
      <c r="L2" s="175" t="s">
        <v>1029</v>
      </c>
      <c r="M2" s="175" t="s">
        <v>1030</v>
      </c>
      <c r="N2" s="175" t="s">
        <v>1031</v>
      </c>
      <c r="O2" s="173" t="s">
        <v>1032</v>
      </c>
      <c r="P2" s="188" t="s">
        <v>1033</v>
      </c>
      <c r="Q2" s="192" t="s">
        <v>1023</v>
      </c>
      <c r="R2" s="188" t="s">
        <v>1033</v>
      </c>
      <c r="S2" s="192" t="s">
        <v>1023</v>
      </c>
      <c r="T2" s="173" t="s">
        <v>1034</v>
      </c>
      <c r="U2" s="193" t="s">
        <v>1035</v>
      </c>
    </row>
    <row r="3" spans="1:21" ht="14.25">
      <c r="A3" s="177"/>
      <c r="B3" s="177"/>
      <c r="C3" s="173"/>
      <c r="D3" s="173"/>
      <c r="E3" s="174"/>
      <c r="F3" s="175"/>
      <c r="G3" s="176"/>
      <c r="H3" s="176"/>
      <c r="I3" s="174"/>
      <c r="J3" s="173"/>
      <c r="K3" s="173"/>
      <c r="L3" s="175"/>
      <c r="M3" s="175"/>
      <c r="N3" s="175"/>
      <c r="O3" s="173"/>
      <c r="P3" s="188"/>
      <c r="Q3" s="192"/>
      <c r="R3" s="174"/>
      <c r="S3" s="174"/>
      <c r="T3" s="173"/>
      <c r="U3" s="193"/>
    </row>
    <row r="4" spans="1:21" s="280" customFormat="1" ht="19.5" customHeight="1">
      <c r="A4" s="184">
        <v>1</v>
      </c>
      <c r="B4" s="321" t="s">
        <v>1122</v>
      </c>
      <c r="C4" s="285" t="s">
        <v>1123</v>
      </c>
      <c r="D4" s="321" t="s">
        <v>69</v>
      </c>
      <c r="E4" s="198" t="s">
        <v>1124</v>
      </c>
      <c r="F4" s="285" t="s">
        <v>1125</v>
      </c>
      <c r="G4" s="199">
        <f ca="1">IF(F4&lt;&gt;"",DATEDIF(TEXT((LEN(F4)=15)*19&amp;MID(F4,7,6+(LEN(F4)=18)*2),"#-00-00"),TODAY(),"y"),)</f>
        <v>24</v>
      </c>
      <c r="H4" s="321">
        <v>201404</v>
      </c>
      <c r="I4" s="321" t="s">
        <v>1071</v>
      </c>
      <c r="J4" s="321" t="s">
        <v>70</v>
      </c>
      <c r="K4" s="321">
        <v>1</v>
      </c>
      <c r="L4" s="189">
        <f>AVERAGE(K4*315)</f>
        <v>315</v>
      </c>
      <c r="M4" s="185">
        <v>0</v>
      </c>
      <c r="N4" s="189">
        <f>AVERAGE(L4+M4)</f>
        <v>315</v>
      </c>
      <c r="O4" s="213" t="s">
        <v>1041</v>
      </c>
      <c r="P4" s="321"/>
      <c r="Q4" s="321"/>
      <c r="R4" s="321"/>
      <c r="S4" s="321"/>
      <c r="T4" s="321"/>
      <c r="U4" s="321"/>
    </row>
    <row r="5" spans="1:33" ht="19.5" customHeight="1">
      <c r="A5" s="184">
        <v>2</v>
      </c>
      <c r="B5" s="189" t="s">
        <v>1122</v>
      </c>
      <c r="C5" s="189">
        <v>4114700026</v>
      </c>
      <c r="D5" s="189" t="s">
        <v>71</v>
      </c>
      <c r="E5" s="202" t="s">
        <v>1126</v>
      </c>
      <c r="F5" s="323" t="s">
        <v>1127</v>
      </c>
      <c r="G5" s="199">
        <f ca="1">IF(F5&lt;&gt;"",DATEDIF(TEXT((LEN(F5)=15)*19&amp;MID(F5,7,6+(LEN(F5)=18)*2),"#-00-00"),TODAY(),"y"),)</f>
        <v>58</v>
      </c>
      <c r="H5" s="323" t="s">
        <v>1128</v>
      </c>
      <c r="I5" s="189" t="s">
        <v>1058</v>
      </c>
      <c r="J5" s="189" t="s">
        <v>72</v>
      </c>
      <c r="K5" s="189">
        <v>1</v>
      </c>
      <c r="L5" s="189">
        <f>AVERAGE(K5*315)</f>
        <v>315</v>
      </c>
      <c r="M5" s="189">
        <v>0</v>
      </c>
      <c r="N5" s="189">
        <f>AVERAGE(L5+M5)</f>
        <v>315</v>
      </c>
      <c r="O5" s="285" t="s">
        <v>1041</v>
      </c>
      <c r="P5" s="189"/>
      <c r="Q5" s="323"/>
      <c r="R5" s="199"/>
      <c r="S5" s="189"/>
      <c r="T5" s="189"/>
      <c r="U5" s="189"/>
      <c r="V5" s="326"/>
      <c r="W5" s="327"/>
      <c r="X5" s="328"/>
      <c r="Y5" s="326"/>
      <c r="Z5" s="327"/>
      <c r="AA5" s="326"/>
      <c r="AB5" s="326"/>
      <c r="AC5" s="327"/>
      <c r="AD5" s="326"/>
      <c r="AE5" s="326"/>
      <c r="AF5" s="327"/>
      <c r="AG5" s="326"/>
    </row>
    <row r="6" spans="1:21" s="196" customFormat="1" ht="19.5" customHeight="1">
      <c r="A6" s="184">
        <v>3</v>
      </c>
      <c r="B6" s="229" t="s">
        <v>1122</v>
      </c>
      <c r="C6" s="324">
        <v>4114912112</v>
      </c>
      <c r="D6" s="231" t="s">
        <v>73</v>
      </c>
      <c r="E6" s="202" t="s">
        <v>1129</v>
      </c>
      <c r="F6" s="226" t="s">
        <v>1130</v>
      </c>
      <c r="G6" s="199">
        <f ca="1">IF(F6&lt;&gt;"",DATEDIF(TEXT((LEN(F6)=15)*19&amp;MID(F6,7,6+(LEN(F6)=18)*2),"#-00-00"),TODAY(),"y"),)</f>
        <v>68</v>
      </c>
      <c r="H6" s="231">
        <v>201507</v>
      </c>
      <c r="I6" s="231" t="s">
        <v>1039</v>
      </c>
      <c r="J6" s="231" t="s">
        <v>74</v>
      </c>
      <c r="K6" s="231">
        <v>1</v>
      </c>
      <c r="L6" s="189">
        <f>AVERAGE(K6*315)</f>
        <v>315</v>
      </c>
      <c r="M6" s="185">
        <v>0</v>
      </c>
      <c r="N6" s="189">
        <f>AVERAGE(L6+M6)</f>
        <v>315</v>
      </c>
      <c r="O6" s="213" t="s">
        <v>1041</v>
      </c>
      <c r="P6" s="231"/>
      <c r="Q6" s="231"/>
      <c r="R6" s="231"/>
      <c r="S6" s="231"/>
      <c r="T6" s="231"/>
      <c r="U6" s="231"/>
    </row>
    <row r="7" spans="1:21" ht="21" customHeight="1">
      <c r="A7" s="209" t="s">
        <v>1016</v>
      </c>
      <c r="B7" s="209"/>
      <c r="C7" s="210"/>
      <c r="D7" s="210"/>
      <c r="E7" s="211"/>
      <c r="F7" s="212"/>
      <c r="G7" s="212"/>
      <c r="H7" s="212"/>
      <c r="I7" s="212"/>
      <c r="J7" s="210"/>
      <c r="K7" s="210">
        <f>SUM(K4:K6)</f>
        <v>3</v>
      </c>
      <c r="L7" s="189">
        <f>AVERAGE(K7*315)</f>
        <v>945</v>
      </c>
      <c r="M7" s="210">
        <f>SUM(M4:M6)</f>
        <v>0</v>
      </c>
      <c r="N7" s="189">
        <f>SUM(N4:N6)</f>
        <v>945</v>
      </c>
      <c r="O7" s="325"/>
      <c r="P7" s="210"/>
      <c r="Q7" s="210"/>
      <c r="R7" s="210"/>
      <c r="S7" s="210"/>
      <c r="T7" s="210"/>
      <c r="U7" s="256"/>
    </row>
  </sheetData>
  <sheetProtection/>
  <mergeCells count="1">
    <mergeCell ref="A1:U1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E1">
      <selection activeCell="F24" sqref="F24"/>
    </sheetView>
  </sheetViews>
  <sheetFormatPr defaultColWidth="9.00390625" defaultRowHeight="14.25"/>
  <cols>
    <col min="1" max="2" width="6.125" style="0" customWidth="1"/>
    <col min="3" max="3" width="12.625" style="0" bestFit="1" customWidth="1"/>
    <col min="5" max="5" width="21.625" style="0" customWidth="1"/>
    <col min="6" max="6" width="22.00390625" style="0" customWidth="1"/>
    <col min="7" max="7" width="4.625" style="0" customWidth="1"/>
    <col min="8" max="9" width="8.75390625" style="197" customWidth="1"/>
    <col min="10" max="10" width="18.25390625" style="0" customWidth="1"/>
    <col min="11" max="11" width="5.375" style="0" customWidth="1"/>
    <col min="12" max="14" width="5.00390625" style="0" customWidth="1"/>
    <col min="20" max="20" width="7.125" style="0" customWidth="1"/>
  </cols>
  <sheetData>
    <row r="1" spans="1:21" ht="14.25">
      <c r="A1" s="317" t="s">
        <v>1131</v>
      </c>
      <c r="B1" s="317"/>
      <c r="C1" s="317"/>
      <c r="D1" s="317"/>
      <c r="E1" s="318"/>
      <c r="F1" s="319"/>
      <c r="G1" s="319"/>
      <c r="H1" s="320"/>
      <c r="I1" s="320"/>
      <c r="J1" s="317"/>
      <c r="K1" s="317"/>
      <c r="L1" s="319"/>
      <c r="M1" s="319"/>
      <c r="N1" s="319"/>
      <c r="O1" s="317"/>
      <c r="P1" s="317"/>
      <c r="Q1" s="317"/>
      <c r="R1" s="317"/>
      <c r="S1" s="317"/>
      <c r="T1" s="322"/>
      <c r="U1" s="322"/>
    </row>
    <row r="2" spans="1:21" ht="14.25">
      <c r="A2" s="317"/>
      <c r="B2" s="317"/>
      <c r="C2" s="317"/>
      <c r="D2" s="317"/>
      <c r="E2" s="318"/>
      <c r="F2" s="319"/>
      <c r="G2" s="319"/>
      <c r="H2" s="320"/>
      <c r="I2" s="320"/>
      <c r="J2" s="317"/>
      <c r="K2" s="317"/>
      <c r="L2" s="319"/>
      <c r="M2" s="319"/>
      <c r="N2" s="319"/>
      <c r="O2" s="317"/>
      <c r="P2" s="317"/>
      <c r="Q2" s="317"/>
      <c r="R2" s="317"/>
      <c r="S2" s="317"/>
      <c r="T2" s="322"/>
      <c r="U2" s="322"/>
    </row>
    <row r="3" spans="1:21" ht="28.5">
      <c r="A3" s="223" t="s">
        <v>1018</v>
      </c>
      <c r="B3" s="173" t="s">
        <v>1019</v>
      </c>
      <c r="C3" s="173" t="s">
        <v>1020</v>
      </c>
      <c r="D3" s="173" t="s">
        <v>1021</v>
      </c>
      <c r="E3" s="174" t="s">
        <v>1022</v>
      </c>
      <c r="F3" s="175" t="s">
        <v>1023</v>
      </c>
      <c r="G3" s="176" t="s">
        <v>1024</v>
      </c>
      <c r="H3" s="176" t="s">
        <v>1025</v>
      </c>
      <c r="I3" s="174" t="s">
        <v>1026</v>
      </c>
      <c r="J3" s="173" t="s">
        <v>1027</v>
      </c>
      <c r="K3" s="173" t="s">
        <v>1028</v>
      </c>
      <c r="L3" s="175" t="s">
        <v>1029</v>
      </c>
      <c r="M3" s="175" t="s">
        <v>1030</v>
      </c>
      <c r="N3" s="175" t="s">
        <v>1031</v>
      </c>
      <c r="O3" s="173" t="s">
        <v>1032</v>
      </c>
      <c r="P3" s="188" t="s">
        <v>1033</v>
      </c>
      <c r="Q3" s="192" t="s">
        <v>1023</v>
      </c>
      <c r="R3" s="188" t="s">
        <v>1033</v>
      </c>
      <c r="S3" s="192" t="s">
        <v>1023</v>
      </c>
      <c r="T3" s="173" t="s">
        <v>1034</v>
      </c>
      <c r="U3" s="193" t="s">
        <v>1035</v>
      </c>
    </row>
    <row r="4" spans="8:9" ht="14.25">
      <c r="H4"/>
      <c r="I4"/>
    </row>
    <row r="5" spans="1:21" ht="14.25">
      <c r="A5" s="206">
        <v>1</v>
      </c>
      <c r="B5" s="206" t="s">
        <v>1132</v>
      </c>
      <c r="C5" s="207">
        <v>4114700095</v>
      </c>
      <c r="D5" s="206" t="s">
        <v>75</v>
      </c>
      <c r="E5" s="198" t="s">
        <v>1133</v>
      </c>
      <c r="F5" s="417" t="s">
        <v>1134</v>
      </c>
      <c r="G5" s="199">
        <f ca="1">IF(F5&lt;&gt;"",DATEDIF(TEXT((LEN(F5)=15)*19&amp;MID(F5,7,6+(LEN(F5)=18)*2),"#-00-00"),TODAY(),"y"),)</f>
        <v>48</v>
      </c>
      <c r="H5" s="208">
        <v>43160</v>
      </c>
      <c r="I5" s="206" t="s">
        <v>1108</v>
      </c>
      <c r="J5" s="206" t="s">
        <v>76</v>
      </c>
      <c r="K5" s="206">
        <v>1</v>
      </c>
      <c r="L5" s="189">
        <f>AVERAGE(K5*315)</f>
        <v>315</v>
      </c>
      <c r="M5" s="206">
        <v>0</v>
      </c>
      <c r="N5" s="189">
        <f>AVERAGE(L5+M5)</f>
        <v>315</v>
      </c>
      <c r="O5" s="206" t="s">
        <v>1041</v>
      </c>
      <c r="P5" s="206"/>
      <c r="Q5" s="206"/>
      <c r="R5" s="206"/>
      <c r="S5" s="206"/>
      <c r="T5" s="206"/>
      <c r="U5" s="206"/>
    </row>
    <row r="6" spans="1:15" s="249" customFormat="1" ht="14.25">
      <c r="A6" s="206">
        <v>2</v>
      </c>
      <c r="B6" s="249" t="s">
        <v>1132</v>
      </c>
      <c r="C6" s="207">
        <v>4114700100</v>
      </c>
      <c r="D6" s="249" t="s">
        <v>77</v>
      </c>
      <c r="E6" s="202" t="s">
        <v>1135</v>
      </c>
      <c r="F6" s="249" t="s">
        <v>1136</v>
      </c>
      <c r="G6" s="298">
        <f ca="1">IF(F6&lt;&gt;"",DATEDIF(TEXT((LEN(F6)=15)*19&amp;MID(F6,7,6+(LEN(F6)=18)*2),"#-00-00"),TODAY(),"y"),)</f>
        <v>78</v>
      </c>
      <c r="H6" s="249" t="s">
        <v>1080</v>
      </c>
      <c r="I6" s="249" t="s">
        <v>1039</v>
      </c>
      <c r="J6" s="249" t="s">
        <v>78</v>
      </c>
      <c r="K6" s="206">
        <v>1</v>
      </c>
      <c r="L6" s="189">
        <f>AVERAGE(K6*315)</f>
        <v>315</v>
      </c>
      <c r="M6" s="185">
        <v>0</v>
      </c>
      <c r="N6" s="189">
        <f>AVERAGE(L6+M6)</f>
        <v>315</v>
      </c>
      <c r="O6" s="321" t="s">
        <v>1041</v>
      </c>
    </row>
    <row r="7" spans="1:21" ht="23.25" customHeight="1">
      <c r="A7" s="269" t="s">
        <v>1016</v>
      </c>
      <c r="B7" s="269"/>
      <c r="C7" s="185"/>
      <c r="D7" s="185"/>
      <c r="E7" s="186"/>
      <c r="F7" s="187"/>
      <c r="G7" s="187"/>
      <c r="H7" s="186"/>
      <c r="I7" s="200"/>
      <c r="J7" s="185"/>
      <c r="K7" s="185">
        <f>SUM(K5:K6)</f>
        <v>2</v>
      </c>
      <c r="L7" s="189">
        <f>AVERAGE(K7*315)</f>
        <v>630</v>
      </c>
      <c r="M7" s="185">
        <f>SUM(M5:M6)</f>
        <v>0</v>
      </c>
      <c r="N7" s="189">
        <f>SUM(N5:N6)</f>
        <v>630</v>
      </c>
      <c r="O7" s="184"/>
      <c r="P7" s="184"/>
      <c r="Q7" s="184"/>
      <c r="R7" s="184"/>
      <c r="S7" s="184"/>
      <c r="T7" s="185"/>
      <c r="U7" s="231"/>
    </row>
  </sheetData>
  <sheetProtection/>
  <mergeCells count="1">
    <mergeCell ref="A1:U2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2013-03-25T00:14:19Z</cp:lastPrinted>
  <dcterms:created xsi:type="dcterms:W3CDTF">2008-06-08T02:34:03Z</dcterms:created>
  <dcterms:modified xsi:type="dcterms:W3CDTF">2023-08-21T09:03:36Z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559DC309367442ED9E9DECF3C4B100C6_13</vt:lpwstr>
  </property>
</Properties>
</file>