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667" activeTab="0"/>
  </bookViews>
  <sheets>
    <sheet name="政府一般债务限额和余额情况决算表" sheetId="1" r:id="rId1"/>
    <sheet name="政府专项债务限额和余额情况决算表 " sheetId="2" r:id="rId2"/>
    <sheet name="一般债券使用安排" sheetId="3" r:id="rId3"/>
    <sheet name="专项债券使用安排" sheetId="4" r:id="rId4"/>
    <sheet name="还本付息" sheetId="5" r:id="rId5"/>
    <sheet name="2018年债券分配" sheetId="6" r:id="rId6"/>
  </sheets>
  <definedNames>
    <definedName name="_xlnm.Print_Area" localSheetId="3">'专项债券使用安排'!$A$1:$D$6</definedName>
  </definedNames>
  <calcPr fullCalcOnLoad="1"/>
</workbook>
</file>

<file path=xl/sharedStrings.xml><?xml version="1.0" encoding="utf-8"?>
<sst xmlns="http://schemas.openxmlformats.org/spreadsheetml/2006/main" count="88" uniqueCount="55">
  <si>
    <t>2018年度民权县地方政府一般债务余额情况表</t>
  </si>
  <si>
    <t>单位:万元</t>
  </si>
  <si>
    <t>项目</t>
  </si>
  <si>
    <t>预算数</t>
  </si>
  <si>
    <t>决算数</t>
  </si>
  <si>
    <t>上年末地方政府债务余额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</si>
  <si>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</si>
  <si>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</si>
  <si>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</si>
  <si>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</si>
  <si>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2018年度民权县地方政府专项债务余额情况表</t>
  </si>
  <si>
    <r>
      <t>2018</t>
    </r>
    <r>
      <rPr>
        <sz val="20"/>
        <rFont val="宋体"/>
        <family val="0"/>
      </rPr>
      <t>年新增政府一般债券明细表</t>
    </r>
  </si>
  <si>
    <t>单位：万元</t>
  </si>
  <si>
    <r>
      <t>区划名称</t>
    </r>
    <r>
      <rPr>
        <b/>
        <sz val="11"/>
        <color indexed="61"/>
        <rFont val="Arial"/>
        <family val="2"/>
      </rPr>
      <t xml:space="preserve"> </t>
    </r>
  </si>
  <si>
    <r>
      <t>项目名称</t>
    </r>
    <r>
      <rPr>
        <b/>
        <sz val="11"/>
        <color indexed="61"/>
        <rFont val="Arial"/>
        <family val="2"/>
      </rPr>
      <t xml:space="preserve"> </t>
    </r>
  </si>
  <si>
    <t>金额</t>
  </si>
  <si>
    <t>合计</t>
  </si>
  <si>
    <t>民权县</t>
  </si>
  <si>
    <t>民权县扶贫-光伏发电项目工程</t>
  </si>
  <si>
    <t>民权县--2017年农村公路建设项目</t>
  </si>
  <si>
    <t>市政建设-奥林匹克公园项目工程</t>
  </si>
  <si>
    <t>民权县-农村公路建设项目</t>
  </si>
  <si>
    <r>
      <t>2018</t>
    </r>
    <r>
      <rPr>
        <sz val="20"/>
        <color indexed="8"/>
        <rFont val="宋体"/>
        <family val="0"/>
      </rPr>
      <t>年新增政府专项债券明细表</t>
    </r>
  </si>
  <si>
    <r>
      <t>区划名称</t>
    </r>
    <r>
      <rPr>
        <b/>
        <sz val="11"/>
        <color indexed="8"/>
        <rFont val="Arial"/>
        <family val="2"/>
      </rPr>
      <t xml:space="preserve"> </t>
    </r>
  </si>
  <si>
    <r>
      <t>项目名称</t>
    </r>
    <r>
      <rPr>
        <b/>
        <sz val="11"/>
        <color indexed="8"/>
        <rFont val="Arial"/>
        <family val="2"/>
      </rPr>
      <t xml:space="preserve"> </t>
    </r>
  </si>
  <si>
    <t>安置房-福乐家苑安置房建设工程2018</t>
  </si>
  <si>
    <t>棚户区改造-东沙河棚改项目</t>
  </si>
  <si>
    <t>2018年度民权县地方政府还本付息明细表</t>
  </si>
  <si>
    <t>小计</t>
  </si>
  <si>
    <t>付息</t>
  </si>
  <si>
    <t>还本</t>
  </si>
  <si>
    <t>政府一般债券</t>
  </si>
  <si>
    <t>政府专项债券</t>
  </si>
  <si>
    <t>向国际组织借款</t>
  </si>
  <si>
    <t>2018年债券分配表</t>
  </si>
  <si>
    <t>县区</t>
  </si>
  <si>
    <t>四批再融资
小计</t>
  </si>
  <si>
    <t>第一批再融资债券</t>
  </si>
  <si>
    <t>第二批再融资债券</t>
  </si>
  <si>
    <t>第三批再融资债券</t>
  </si>
  <si>
    <t>第四批再融资债券</t>
  </si>
  <si>
    <t>第一批新增一般债券</t>
  </si>
  <si>
    <t>第一批新增专项债券</t>
  </si>
  <si>
    <t>新增债券小计</t>
  </si>
  <si>
    <t>豫财预[2018]188号
商财预[2018]177号</t>
  </si>
  <si>
    <t>豫财预[2018]212号
商财预[2018]335号</t>
  </si>
  <si>
    <t>豫财预[2018]228号
商财预[2018]409号</t>
  </si>
  <si>
    <t>豫财预[2018]239号
商财预[2018]487号</t>
  </si>
  <si>
    <t>豫财预[2018]189号、
商财预[2018]178号</t>
  </si>
  <si>
    <t>豫财预[2018]211号
商财预[2018]334号</t>
  </si>
  <si>
    <t>其中：土储</t>
  </si>
  <si>
    <t>棚改</t>
  </si>
  <si>
    <t>豫财预[2018]211号
商财预[2018]408号</t>
  </si>
  <si>
    <t>一般债券</t>
  </si>
  <si>
    <t>专项债券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</si>
</sst>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.0000_ "/>
    <numFmt numFmtId="182" formatCode="0_ "/>
  </numFmts>
  <fonts count="66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sz val="20"/>
      <name val="Arial"/>
      <family val="2"/>
    </font>
    <font>
      <b/>
      <sz val="11"/>
      <color indexed="61"/>
      <name val="宋体"/>
      <family val="0"/>
    </font>
    <font>
      <sz val="11"/>
      <color indexed="61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20"/>
      <color indexed="8"/>
      <name val="宋体"/>
      <family val="0"/>
    </font>
    <font>
      <b/>
      <sz val="11"/>
      <color indexed="8"/>
      <name val="Arial"/>
      <family val="2"/>
    </font>
    <font>
      <sz val="20"/>
      <name val="宋体"/>
      <family val="0"/>
    </font>
    <font>
      <b/>
      <sz val="11"/>
      <color indexed="6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0" fontId="4" fillId="33" borderId="9" xfId="0" applyNumberFormat="1" applyFont="1" applyFill="1" applyBorder="1" applyAlignment="1">
      <alignment horizontal="center" vertical="center" wrapText="1"/>
    </xf>
    <xf numFmtId="181" fontId="4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/>
    </xf>
    <xf numFmtId="0" fontId="5" fillId="33" borderId="9" xfId="0" applyFont="1" applyFill="1" applyBorder="1" applyAlignment="1">
      <alignment horizontal="center" vertical="center"/>
    </xf>
    <xf numFmtId="180" fontId="5" fillId="33" borderId="9" xfId="0" applyNumberFormat="1" applyFont="1" applyFill="1" applyBorder="1" applyAlignment="1">
      <alignment horizontal="center" vertical="center"/>
    </xf>
    <xf numFmtId="180" fontId="5" fillId="33" borderId="9" xfId="0" applyNumberFormat="1" applyFont="1" applyFill="1" applyBorder="1" applyAlignment="1">
      <alignment horizontal="center"/>
    </xf>
    <xf numFmtId="182" fontId="5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1" fillId="0" borderId="9" xfId="0" applyNumberFormat="1" applyFont="1" applyFill="1" applyBorder="1" applyAlignment="1" applyProtection="1">
      <alignment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61" fillId="33" borderId="9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right" vertical="center"/>
    </xf>
    <xf numFmtId="0" fontId="64" fillId="33" borderId="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EF6FB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zoomScaleSheetLayoutView="100" workbookViewId="0" topLeftCell="A1">
      <selection activeCell="C10" sqref="C10"/>
    </sheetView>
  </sheetViews>
  <sheetFormatPr defaultColWidth="10.421875" defaultRowHeight="12.75"/>
  <cols>
    <col min="1" max="3" width="37.8515625" style="49" customWidth="1"/>
    <col min="4" max="16384" width="10.421875" style="50" customWidth="1"/>
  </cols>
  <sheetData>
    <row r="1" spans="1:3" s="49" customFormat="1" ht="33.75" customHeight="1">
      <c r="A1" s="51" t="s">
        <v>0</v>
      </c>
      <c r="B1" s="51"/>
      <c r="C1" s="51"/>
    </row>
    <row r="2" spans="1:3" s="49" customFormat="1" ht="16.5" customHeight="1">
      <c r="A2" s="52"/>
      <c r="B2" s="52"/>
      <c r="C2" s="52"/>
    </row>
    <row r="3" spans="1:3" s="49" customFormat="1" ht="16.5" customHeight="1">
      <c r="A3" s="52" t="s">
        <v>1</v>
      </c>
      <c r="B3" s="52"/>
      <c r="C3" s="52"/>
    </row>
    <row r="4" spans="1:3" s="49" customFormat="1" ht="23.25" customHeight="1">
      <c r="A4" s="53" t="s">
        <v>2</v>
      </c>
      <c r="B4" s="53" t="s">
        <v>3</v>
      </c>
      <c r="C4" s="53" t="s">
        <v>4</v>
      </c>
    </row>
    <row r="5" spans="1:3" s="49" customFormat="1" ht="24.75" customHeight="1">
      <c r="A5" s="54" t="s">
        <v>5</v>
      </c>
      <c r="B5" s="30"/>
      <c r="C5" s="30">
        <v>65046</v>
      </c>
    </row>
    <row r="6" spans="1:3" s="49" customFormat="1" ht="24.75" customHeight="1">
      <c r="A6" s="54" t="s">
        <v>6</v>
      </c>
      <c r="B6" s="30">
        <v>136625</v>
      </c>
      <c r="C6" s="30">
        <v>0</v>
      </c>
    </row>
    <row r="7" spans="1:3" s="49" customFormat="1" ht="24.75" customHeight="1">
      <c r="A7" s="54" t="s">
        <v>7</v>
      </c>
      <c r="B7" s="30"/>
      <c r="C7" s="30">
        <v>40307</v>
      </c>
    </row>
    <row r="8" spans="1:3" s="49" customFormat="1" ht="24.75" customHeight="1">
      <c r="A8" s="54" t="s">
        <v>8</v>
      </c>
      <c r="B8" s="30"/>
      <c r="C8" s="30">
        <v>5479</v>
      </c>
    </row>
    <row r="9" spans="1:3" s="49" customFormat="1" ht="24.75" customHeight="1">
      <c r="A9" s="54" t="s">
        <v>9</v>
      </c>
      <c r="B9" s="30"/>
      <c r="C9" s="30">
        <v>99874</v>
      </c>
    </row>
    <row r="10" s="49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1">
      <selection activeCell="H27" sqref="H27"/>
    </sheetView>
  </sheetViews>
  <sheetFormatPr defaultColWidth="10.421875" defaultRowHeight="12.75"/>
  <cols>
    <col min="1" max="1" width="43.140625" style="49" customWidth="1"/>
    <col min="2" max="2" width="24.57421875" style="49" customWidth="1"/>
    <col min="3" max="3" width="27.8515625" style="49" customWidth="1"/>
    <col min="4" max="16384" width="10.421875" style="50" customWidth="1"/>
  </cols>
  <sheetData>
    <row r="1" spans="1:3" s="49" customFormat="1" ht="33.75" customHeight="1">
      <c r="A1" s="51" t="s">
        <v>10</v>
      </c>
      <c r="B1" s="51"/>
      <c r="C1" s="51"/>
    </row>
    <row r="2" spans="1:3" s="49" customFormat="1" ht="16.5" customHeight="1">
      <c r="A2" s="52"/>
      <c r="B2" s="52"/>
      <c r="C2" s="52"/>
    </row>
    <row r="3" spans="1:3" s="49" customFormat="1" ht="16.5" customHeight="1">
      <c r="A3" s="52" t="s">
        <v>1</v>
      </c>
      <c r="B3" s="52"/>
      <c r="C3" s="52"/>
    </row>
    <row r="4" spans="1:3" s="49" customFormat="1" ht="22.5" customHeight="1">
      <c r="A4" s="53" t="s">
        <v>2</v>
      </c>
      <c r="B4" s="53" t="s">
        <v>3</v>
      </c>
      <c r="C4" s="53" t="s">
        <v>4</v>
      </c>
    </row>
    <row r="5" spans="1:3" s="49" customFormat="1" ht="22.5" customHeight="1">
      <c r="A5" s="54" t="s">
        <v>5</v>
      </c>
      <c r="B5" s="30"/>
      <c r="C5" s="30">
        <v>103700</v>
      </c>
    </row>
    <row r="6" spans="1:3" s="49" customFormat="1" ht="22.5" customHeight="1">
      <c r="A6" s="54" t="s">
        <v>6</v>
      </c>
      <c r="B6" s="30">
        <v>138700</v>
      </c>
      <c r="C6" s="30"/>
    </row>
    <row r="7" spans="1:3" s="49" customFormat="1" ht="22.5" customHeight="1">
      <c r="A7" s="54" t="s">
        <v>7</v>
      </c>
      <c r="B7" s="30"/>
      <c r="C7" s="30">
        <v>35280</v>
      </c>
    </row>
    <row r="8" spans="1:3" s="49" customFormat="1" ht="22.5" customHeight="1">
      <c r="A8" s="54" t="s">
        <v>8</v>
      </c>
      <c r="B8" s="30"/>
      <c r="C8" s="30">
        <v>280</v>
      </c>
    </row>
    <row r="9" spans="1:3" s="49" customFormat="1" ht="22.5" customHeight="1">
      <c r="A9" s="54" t="s">
        <v>9</v>
      </c>
      <c r="B9" s="30"/>
      <c r="C9" s="30">
        <v>138700</v>
      </c>
    </row>
    <row r="10" s="49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F39" sqref="F39"/>
    </sheetView>
  </sheetViews>
  <sheetFormatPr defaultColWidth="9.140625" defaultRowHeight="12.75"/>
  <cols>
    <col min="1" max="1" width="16.8515625" style="0" customWidth="1"/>
    <col min="2" max="2" width="58.8515625" style="0" customWidth="1"/>
    <col min="3" max="3" width="15.00390625" style="0" customWidth="1"/>
  </cols>
  <sheetData>
    <row r="1" spans="1:3" ht="42.75" customHeight="1">
      <c r="A1" s="41" t="s">
        <v>11</v>
      </c>
      <c r="B1" s="42"/>
      <c r="C1" s="42"/>
    </row>
    <row r="2" spans="1:3" ht="25.5">
      <c r="A2" s="41"/>
      <c r="B2" s="42"/>
      <c r="C2" s="43" t="s">
        <v>12</v>
      </c>
    </row>
    <row r="3" spans="1:3" s="23" customFormat="1" ht="21" customHeight="1">
      <c r="A3" s="44" t="s">
        <v>13</v>
      </c>
      <c r="B3" s="44" t="s">
        <v>14</v>
      </c>
      <c r="C3" s="44" t="s">
        <v>15</v>
      </c>
    </row>
    <row r="4" spans="1:3" s="23" customFormat="1" ht="21.75" customHeight="1">
      <c r="A4" s="45" t="s">
        <v>16</v>
      </c>
      <c r="B4" s="46"/>
      <c r="C4" s="47">
        <f>SUM(C5:C8)</f>
        <v>34828</v>
      </c>
    </row>
    <row r="5" spans="1:3" ht="24.75" customHeight="1">
      <c r="A5" s="48" t="s">
        <v>17</v>
      </c>
      <c r="B5" s="39" t="s">
        <v>18</v>
      </c>
      <c r="C5" s="40">
        <v>10000</v>
      </c>
    </row>
    <row r="6" spans="1:3" ht="24.75" customHeight="1">
      <c r="A6" s="48" t="s">
        <v>17</v>
      </c>
      <c r="B6" s="39" t="s">
        <v>19</v>
      </c>
      <c r="C6" s="40">
        <v>6030</v>
      </c>
    </row>
    <row r="7" spans="1:3" ht="24.75" customHeight="1">
      <c r="A7" s="48" t="s">
        <v>17</v>
      </c>
      <c r="B7" s="39" t="s">
        <v>20</v>
      </c>
      <c r="C7" s="40">
        <v>1000</v>
      </c>
    </row>
    <row r="8" spans="1:3" ht="24.75" customHeight="1">
      <c r="A8" s="48" t="s">
        <v>17</v>
      </c>
      <c r="B8" s="39" t="s">
        <v>21</v>
      </c>
      <c r="C8" s="40">
        <v>17798</v>
      </c>
    </row>
  </sheetData>
  <sheetProtection/>
  <mergeCells count="2">
    <mergeCell ref="A1:C1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B15" sqref="B15"/>
    </sheetView>
  </sheetViews>
  <sheetFormatPr defaultColWidth="9.140625" defaultRowHeight="12.75"/>
  <cols>
    <col min="1" max="1" width="13.7109375" style="31" customWidth="1"/>
    <col min="2" max="2" width="55.00390625" style="31" customWidth="1"/>
    <col min="3" max="3" width="15.28125" style="31" customWidth="1"/>
    <col min="4" max="16384" width="9.140625" style="31" customWidth="1"/>
  </cols>
  <sheetData>
    <row r="1" spans="1:3" ht="28.5" customHeight="1">
      <c r="A1" s="32" t="s">
        <v>22</v>
      </c>
      <c r="B1" s="33"/>
      <c r="C1" s="33"/>
    </row>
    <row r="2" spans="1:3" ht="31.5" customHeight="1">
      <c r="A2" s="32"/>
      <c r="B2" s="33"/>
      <c r="C2" s="34" t="s">
        <v>12</v>
      </c>
    </row>
    <row r="3" spans="1:3" ht="30" customHeight="1">
      <c r="A3" s="35" t="s">
        <v>23</v>
      </c>
      <c r="B3" s="35" t="s">
        <v>24</v>
      </c>
      <c r="C3" s="35" t="s">
        <v>15</v>
      </c>
    </row>
    <row r="4" spans="1:3" ht="18.75" customHeight="1">
      <c r="A4" s="36" t="s">
        <v>16</v>
      </c>
      <c r="B4" s="36"/>
      <c r="C4" s="37">
        <f>SUM(C5:C6)</f>
        <v>35000</v>
      </c>
    </row>
    <row r="5" spans="1:3" ht="24.75" customHeight="1">
      <c r="A5" s="38" t="s">
        <v>17</v>
      </c>
      <c r="B5" s="39" t="s">
        <v>25</v>
      </c>
      <c r="C5" s="40">
        <v>14000</v>
      </c>
    </row>
    <row r="6" spans="1:3" ht="24.75" customHeight="1">
      <c r="A6" s="38" t="s">
        <v>17</v>
      </c>
      <c r="B6" s="39" t="s">
        <v>26</v>
      </c>
      <c r="C6" s="40">
        <v>21000</v>
      </c>
    </row>
  </sheetData>
  <sheetProtection/>
  <mergeCells count="2">
    <mergeCell ref="A1:C1"/>
    <mergeCell ref="A4:B4"/>
  </mergeCells>
  <printOptions/>
  <pageMargins left="0.75" right="0.75" top="1" bottom="1" header="0.51" footer="0.51"/>
  <pageSetup orientation="portrait" paperSize="9" scale="68"/>
  <colBreaks count="1" manualBreakCount="1">
    <brk id="4" max="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workbookViewId="0" topLeftCell="A1">
      <selection activeCell="D12" sqref="D12"/>
    </sheetView>
  </sheetViews>
  <sheetFormatPr defaultColWidth="13.8515625" defaultRowHeight="16.5" customHeight="1"/>
  <cols>
    <col min="1" max="1" width="38.28125" style="22" customWidth="1"/>
    <col min="2" max="4" width="18.140625" style="22" customWidth="1"/>
    <col min="5" max="250" width="13.8515625" style="22" customWidth="1"/>
    <col min="251" max="16384" width="13.8515625" style="23" customWidth="1"/>
  </cols>
  <sheetData>
    <row r="1" spans="1:4" ht="33.75" customHeight="1">
      <c r="A1" s="24" t="s">
        <v>27</v>
      </c>
      <c r="B1" s="24"/>
      <c r="C1" s="24"/>
      <c r="D1" s="24"/>
    </row>
    <row r="2" spans="1:4" ht="16.5" customHeight="1">
      <c r="A2" s="25"/>
      <c r="B2" s="25"/>
      <c r="C2" s="25"/>
      <c r="D2" s="25"/>
    </row>
    <row r="3" spans="1:4" ht="16.5" customHeight="1">
      <c r="A3" s="25" t="s">
        <v>1</v>
      </c>
      <c r="B3" s="25"/>
      <c r="C3" s="25"/>
      <c r="D3" s="25"/>
    </row>
    <row r="4" spans="1:7" ht="24.75" customHeight="1">
      <c r="A4" s="26" t="s">
        <v>2</v>
      </c>
      <c r="B4" s="26" t="s">
        <v>28</v>
      </c>
      <c r="C4" s="26" t="s">
        <v>29</v>
      </c>
      <c r="D4" s="26" t="s">
        <v>30</v>
      </c>
      <c r="F4" s="27"/>
      <c r="G4" s="28"/>
    </row>
    <row r="5" spans="1:4" ht="24.75" customHeight="1">
      <c r="A5" s="29" t="s">
        <v>31</v>
      </c>
      <c r="B5" s="30">
        <f>SUM(C5:D5)</f>
        <v>7681</v>
      </c>
      <c r="C5" s="30">
        <v>2202</v>
      </c>
      <c r="D5" s="30">
        <v>5479</v>
      </c>
    </row>
    <row r="6" spans="1:4" ht="24.75" customHeight="1">
      <c r="A6" s="29" t="s">
        <v>32</v>
      </c>
      <c r="B6" s="30">
        <f>SUM(C6:D6)</f>
        <v>4160</v>
      </c>
      <c r="C6" s="30">
        <v>3880</v>
      </c>
      <c r="D6" s="30">
        <v>280</v>
      </c>
    </row>
    <row r="7" spans="1:4" ht="24.75" customHeight="1">
      <c r="A7" s="29" t="s">
        <v>33</v>
      </c>
      <c r="B7" s="30">
        <f>SUM(C7:D7)</f>
        <v>0</v>
      </c>
      <c r="C7" s="30"/>
      <c r="D7" s="30"/>
    </row>
    <row r="8" spans="1:4" ht="24.75" customHeight="1">
      <c r="A8" s="29" t="s">
        <v>16</v>
      </c>
      <c r="B8" s="30">
        <f>SUM(B5:B7)</f>
        <v>11841</v>
      </c>
      <c r="C8" s="30">
        <f>SUM(C5:C7)</f>
        <v>6082</v>
      </c>
      <c r="D8" s="30">
        <f>SUM(D5:D7)</f>
        <v>5759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mergeCells count="3">
    <mergeCell ref="A1:D1"/>
    <mergeCell ref="A2:D2"/>
    <mergeCell ref="A3:D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workbookViewId="0" topLeftCell="A1">
      <selection activeCell="E3" sqref="E3:G3"/>
    </sheetView>
  </sheetViews>
  <sheetFormatPr defaultColWidth="10.28125" defaultRowHeight="12.75"/>
  <cols>
    <col min="1" max="1" width="18.7109375" style="4" customWidth="1"/>
    <col min="2" max="2" width="9.57421875" style="4" customWidth="1"/>
    <col min="3" max="3" width="10.57421875" style="4" customWidth="1"/>
    <col min="4" max="4" width="11.140625" style="4" customWidth="1"/>
    <col min="5" max="5" width="16.7109375" style="4" customWidth="1"/>
    <col min="6" max="6" width="9.57421875" style="4" customWidth="1"/>
    <col min="7" max="7" width="10.7109375" style="4" customWidth="1"/>
    <col min="8" max="8" width="9.57421875" style="4" customWidth="1"/>
    <col min="9" max="9" width="19.00390625" style="4" customWidth="1"/>
    <col min="10" max="10" width="10.28125" style="4" customWidth="1"/>
    <col min="11" max="11" width="19.00390625" style="4" customWidth="1"/>
    <col min="12" max="12" width="13.00390625" style="4" customWidth="1"/>
    <col min="13" max="13" width="13.8515625" style="4" customWidth="1"/>
    <col min="14" max="17" width="8.421875" style="4" customWidth="1"/>
    <col min="18" max="245" width="10.28125" style="4" customWidth="1"/>
  </cols>
  <sheetData>
    <row r="1" spans="1:8" ht="25.5" customHeight="1">
      <c r="A1" s="5" t="s">
        <v>34</v>
      </c>
      <c r="B1" s="5"/>
      <c r="C1" s="5"/>
      <c r="D1" s="5"/>
      <c r="E1" s="5"/>
      <c r="F1" s="5"/>
      <c r="G1" s="5"/>
      <c r="H1" s="5"/>
    </row>
    <row r="2" spans="6:8" ht="14.25">
      <c r="F2" s="6"/>
      <c r="G2" s="7"/>
      <c r="H2" s="7"/>
    </row>
    <row r="3" spans="1:17" s="1" customFormat="1" ht="30.75" customHeight="1">
      <c r="A3" s="8" t="s">
        <v>35</v>
      </c>
      <c r="B3" s="9" t="s">
        <v>36</v>
      </c>
      <c r="C3" s="10" t="s">
        <v>37</v>
      </c>
      <c r="D3" s="10" t="s">
        <v>38</v>
      </c>
      <c r="E3" s="11" t="s">
        <v>39</v>
      </c>
      <c r="F3" s="11"/>
      <c r="G3" s="11"/>
      <c r="H3" s="11" t="s">
        <v>40</v>
      </c>
      <c r="I3" s="11"/>
      <c r="J3" s="11"/>
      <c r="K3" s="11" t="s">
        <v>41</v>
      </c>
      <c r="L3" s="18" t="s">
        <v>42</v>
      </c>
      <c r="M3" s="18"/>
      <c r="N3" s="18"/>
      <c r="O3" s="18" t="s">
        <v>42</v>
      </c>
      <c r="P3" s="19" t="s">
        <v>43</v>
      </c>
      <c r="Q3" s="19"/>
    </row>
    <row r="4" spans="1:18" s="2" customFormat="1" ht="72">
      <c r="A4" s="8"/>
      <c r="B4" s="9"/>
      <c r="C4" s="10" t="s">
        <v>44</v>
      </c>
      <c r="D4" s="10" t="s">
        <v>45</v>
      </c>
      <c r="E4" s="11" t="s">
        <v>46</v>
      </c>
      <c r="F4" s="11"/>
      <c r="G4" s="11"/>
      <c r="H4" s="11" t="s">
        <v>47</v>
      </c>
      <c r="I4" s="11"/>
      <c r="J4" s="11"/>
      <c r="K4" s="10" t="s">
        <v>48</v>
      </c>
      <c r="L4" s="11" t="s">
        <v>49</v>
      </c>
      <c r="M4" s="11" t="s">
        <v>50</v>
      </c>
      <c r="N4" s="11" t="s">
        <v>51</v>
      </c>
      <c r="O4" s="11" t="s">
        <v>52</v>
      </c>
      <c r="P4" s="19"/>
      <c r="Q4" s="19"/>
      <c r="R4" s="1"/>
    </row>
    <row r="5" spans="1:18" s="3" customFormat="1" ht="14.25" customHeight="1">
      <c r="A5" s="12"/>
      <c r="B5" s="9"/>
      <c r="C5" s="13" t="s">
        <v>53</v>
      </c>
      <c r="D5" s="14" t="s">
        <v>53</v>
      </c>
      <c r="E5" s="14" t="s">
        <v>28</v>
      </c>
      <c r="F5" s="14" t="s">
        <v>53</v>
      </c>
      <c r="G5" s="14" t="s">
        <v>54</v>
      </c>
      <c r="H5" s="14" t="s">
        <v>28</v>
      </c>
      <c r="I5" s="14" t="s">
        <v>53</v>
      </c>
      <c r="J5" s="14" t="s">
        <v>54</v>
      </c>
      <c r="K5" s="11" t="s">
        <v>53</v>
      </c>
      <c r="L5" s="18" t="s">
        <v>54</v>
      </c>
      <c r="M5" s="18"/>
      <c r="N5" s="18"/>
      <c r="O5" s="11" t="s">
        <v>54</v>
      </c>
      <c r="P5" s="20" t="s">
        <v>53</v>
      </c>
      <c r="Q5" s="20" t="s">
        <v>54</v>
      </c>
      <c r="R5" s="21"/>
    </row>
    <row r="6" spans="1:17" ht="31.5" customHeight="1">
      <c r="A6" s="15" t="s">
        <v>17</v>
      </c>
      <c r="B6" s="16">
        <f>C6+D6+E6+H6</f>
        <v>5759</v>
      </c>
      <c r="C6" s="17">
        <v>650</v>
      </c>
      <c r="D6" s="17">
        <v>1309</v>
      </c>
      <c r="E6" s="17">
        <f>F6+G6</f>
        <v>600</v>
      </c>
      <c r="F6" s="17">
        <v>600</v>
      </c>
      <c r="G6" s="17"/>
      <c r="H6" s="17">
        <f>I6+J6</f>
        <v>3200</v>
      </c>
      <c r="I6" s="17">
        <v>2920</v>
      </c>
      <c r="J6" s="17">
        <v>280</v>
      </c>
      <c r="K6" s="17">
        <v>34828</v>
      </c>
      <c r="L6" s="17">
        <v>35000</v>
      </c>
      <c r="M6" s="17"/>
      <c r="N6" s="17">
        <v>35000</v>
      </c>
      <c r="O6" s="13"/>
      <c r="P6" s="20">
        <f>K6</f>
        <v>34828</v>
      </c>
      <c r="Q6" s="20">
        <f>L6+O6</f>
        <v>35000</v>
      </c>
    </row>
  </sheetData>
  <sheetProtection/>
  <mergeCells count="10">
    <mergeCell ref="A1:F1"/>
    <mergeCell ref="E3:G3"/>
    <mergeCell ref="H3:J3"/>
    <mergeCell ref="L3:N3"/>
    <mergeCell ref="E4:G4"/>
    <mergeCell ref="H4:J4"/>
    <mergeCell ref="L5:N5"/>
    <mergeCell ref="A3:A5"/>
    <mergeCell ref="B3:B5"/>
    <mergeCell ref="P3:Q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绿洲</cp:lastModifiedBy>
  <dcterms:created xsi:type="dcterms:W3CDTF">2019-12-06T08:18:50Z</dcterms:created>
  <dcterms:modified xsi:type="dcterms:W3CDTF">2021-05-25T03:26:52Z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EFCAFFA5691A40168B8D8C00E5E7EC8F</vt:lpwstr>
  </property>
</Properties>
</file>