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4135" windowHeight="12630"/>
  </bookViews>
  <sheets>
    <sheet name="已统筹2020 " sheetId="14" r:id="rId1"/>
    <sheet name="财政专项" sheetId="12" r:id="rId2"/>
    <sheet name="Sheet2" sheetId="2" r:id="rId3"/>
    <sheet name="Sheet3" sheetId="3" r:id="rId4"/>
  </sheets>
  <definedNames>
    <definedName name="_xlnm.Print_Titles" localSheetId="1">财政专项!$3:$4</definedName>
    <definedName name="_xlnm.Print_Titles" localSheetId="0">'已统筹2020 '!$3:$4</definedName>
  </definedNames>
  <calcPr calcId="145621"/>
</workbook>
</file>

<file path=xl/calcChain.xml><?xml version="1.0" encoding="utf-8"?>
<calcChain xmlns="http://schemas.openxmlformats.org/spreadsheetml/2006/main">
  <c r="I35" i="14" l="1"/>
  <c r="H47" i="14"/>
  <c r="G47" i="14"/>
  <c r="F47" i="14"/>
  <c r="E47" i="14"/>
  <c r="H44" i="14"/>
  <c r="G44" i="14"/>
  <c r="F44" i="14"/>
  <c r="E44" i="14"/>
  <c r="I43" i="14"/>
  <c r="I42" i="14"/>
  <c r="I41" i="14"/>
  <c r="I40" i="14"/>
  <c r="I39" i="14"/>
  <c r="I38" i="14"/>
  <c r="I37" i="14"/>
  <c r="I36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4" i="14" l="1"/>
  <c r="I47" i="14"/>
  <c r="I16" i="12" l="1"/>
  <c r="I15" i="12" l="1"/>
  <c r="I14" i="12"/>
  <c r="I13" i="12" l="1"/>
  <c r="I12" i="12"/>
  <c r="I11" i="12"/>
  <c r="I10" i="12" l="1"/>
  <c r="I17" i="12"/>
  <c r="H18" i="12"/>
  <c r="G18" i="12"/>
  <c r="F18" i="12"/>
  <c r="E18" i="12"/>
  <c r="I9" i="12"/>
  <c r="I8" i="12"/>
  <c r="I7" i="12"/>
  <c r="I6" i="12"/>
  <c r="I5" i="12"/>
  <c r="I18" i="12" l="1"/>
</calcChain>
</file>

<file path=xl/sharedStrings.xml><?xml version="1.0" encoding="utf-8"?>
<sst xmlns="http://schemas.openxmlformats.org/spreadsheetml/2006/main" count="234" uniqueCount="138">
  <si>
    <t>序号</t>
  </si>
  <si>
    <t>资金文号</t>
  </si>
  <si>
    <t>发文日期</t>
  </si>
  <si>
    <t>项目资金名称</t>
  </si>
  <si>
    <t>资金来源及数额</t>
  </si>
  <si>
    <t>中央</t>
  </si>
  <si>
    <t>省级</t>
  </si>
  <si>
    <t>市级</t>
  </si>
  <si>
    <t>县级</t>
  </si>
  <si>
    <t>小计</t>
  </si>
  <si>
    <t>资金合计</t>
  </si>
  <si>
    <t>原项目主管部门</t>
  </si>
  <si>
    <t>备注</t>
  </si>
  <si>
    <t>备注：</t>
  </si>
  <si>
    <t>其中专项扶贫资金</t>
  </si>
  <si>
    <t>财政局</t>
    <phoneticPr fontId="5" type="noConversion"/>
  </si>
  <si>
    <r>
      <t>商财预［2019］593</t>
    </r>
    <r>
      <rPr>
        <sz val="10"/>
        <rFont val="宋体"/>
        <family val="3"/>
        <charset val="134"/>
      </rPr>
      <t>号</t>
    </r>
    <phoneticPr fontId="5" type="noConversion"/>
  </si>
  <si>
    <r>
      <t>商财预［2019］619号</t>
    </r>
    <r>
      <rPr>
        <sz val="10"/>
        <rFont val="宋体"/>
        <family val="3"/>
        <charset val="134"/>
      </rPr>
      <t/>
    </r>
    <phoneticPr fontId="5" type="noConversion"/>
  </si>
  <si>
    <r>
      <t>商财预［2019］620号</t>
    </r>
    <r>
      <rPr>
        <sz val="10"/>
        <rFont val="宋体"/>
        <family val="3"/>
        <charset val="134"/>
      </rPr>
      <t/>
    </r>
  </si>
  <si>
    <r>
      <t>商财预［2019］634号</t>
    </r>
    <r>
      <rPr>
        <sz val="10"/>
        <rFont val="宋体"/>
        <family val="3"/>
        <charset val="134"/>
      </rPr>
      <t/>
    </r>
    <phoneticPr fontId="5" type="noConversion"/>
  </si>
  <si>
    <t>2019、12.4</t>
  </si>
  <si>
    <t>2019、12.4</t>
    <phoneticPr fontId="5" type="noConversion"/>
  </si>
  <si>
    <t>2019、12.18</t>
    <phoneticPr fontId="5" type="noConversion"/>
  </si>
  <si>
    <t>2019、12.19</t>
    <phoneticPr fontId="5" type="noConversion"/>
  </si>
  <si>
    <r>
      <t>关于提前下达2020</t>
    </r>
    <r>
      <rPr>
        <sz val="10"/>
        <rFont val="宋体"/>
        <family val="3"/>
        <charset val="134"/>
      </rPr>
      <t>年中央及省级财政专项扶贫资金（扶贫发展）预算的通知</t>
    </r>
    <phoneticPr fontId="5" type="noConversion"/>
  </si>
  <si>
    <t>关于提前下达2020年中央及省级财政专项扶贫资金（以工代赈）的通知</t>
    <phoneticPr fontId="5" type="noConversion"/>
  </si>
  <si>
    <t>关于提前下达2020年中国有贫困林场扶贫资金预算指标的通知</t>
    <phoneticPr fontId="5" type="noConversion"/>
  </si>
  <si>
    <t>关于提前下达2020年中央及省级专项扶贫资金（少数民族发展）预算的通知</t>
    <phoneticPr fontId="5" type="noConversion"/>
  </si>
  <si>
    <t>关于提前下达2020年市级财政专项扶贫资金预算指标的通知</t>
    <phoneticPr fontId="5" type="noConversion"/>
  </si>
  <si>
    <t>关于提前下达2020年农村综合改革转移支付预算的通知</t>
    <phoneticPr fontId="5" type="noConversion"/>
  </si>
  <si>
    <t>关于提前下达2020年市级少数民族发展资金的通知</t>
    <phoneticPr fontId="5" type="noConversion"/>
  </si>
  <si>
    <t>扶贫办</t>
    <phoneticPr fontId="5" type="noConversion"/>
  </si>
  <si>
    <t>发改委</t>
    <phoneticPr fontId="5" type="noConversion"/>
  </si>
  <si>
    <t>林业局</t>
    <phoneticPr fontId="5" type="noConversion"/>
  </si>
  <si>
    <t>民委</t>
    <phoneticPr fontId="5" type="noConversion"/>
  </si>
  <si>
    <t>2019年提前下达 资金</t>
    <phoneticPr fontId="5" type="noConversion"/>
  </si>
  <si>
    <t>商财预［2019］686号</t>
    <phoneticPr fontId="5" type="noConversion"/>
  </si>
  <si>
    <t>商财预［2019］637号</t>
    <phoneticPr fontId="5" type="noConversion"/>
  </si>
  <si>
    <t>商财预［2019］639号</t>
    <phoneticPr fontId="5" type="noConversion"/>
  </si>
  <si>
    <t>商财预［2020］31号</t>
    <phoneticPr fontId="5" type="noConversion"/>
  </si>
  <si>
    <t>2020、3.1</t>
    <phoneticPr fontId="5" type="noConversion"/>
  </si>
  <si>
    <t>关于下达2020年省级财政专项（扶贫开发）资金的通知</t>
    <phoneticPr fontId="5" type="noConversion"/>
  </si>
  <si>
    <t>县本级安排</t>
    <phoneticPr fontId="5" type="noConversion"/>
  </si>
  <si>
    <t>商财预[2019]743号</t>
  </si>
  <si>
    <t>2019、12.31</t>
    <phoneticPr fontId="5" type="noConversion"/>
  </si>
  <si>
    <t>商财预[2019]744号</t>
  </si>
  <si>
    <t>关于提前下达2020年部分市级农机发展专项资金的通知</t>
  </si>
  <si>
    <t>关于提前下达2020年部分市级农业发展专项资金的通知</t>
  </si>
  <si>
    <t>商财预［2020］53号</t>
    <phoneticPr fontId="5" type="noConversion"/>
  </si>
  <si>
    <t>2020、2.6</t>
    <phoneticPr fontId="5" type="noConversion"/>
  </si>
  <si>
    <t>关于下达2020年第二批中央财政农业生产发展资金的通知</t>
    <phoneticPr fontId="5" type="noConversion"/>
  </si>
  <si>
    <t>商财预［2020］54号</t>
  </si>
  <si>
    <t>2020、3.12</t>
    <phoneticPr fontId="5" type="noConversion"/>
  </si>
  <si>
    <t>关于下达2020年中央和省级财政农业生产发展资金的通知</t>
    <phoneticPr fontId="5" type="noConversion"/>
  </si>
  <si>
    <t>商财预[2019]711号</t>
    <phoneticPr fontId="5" type="noConversion"/>
  </si>
  <si>
    <t>关于提前下达2020年财政预算内以工代赈建设项目省交通配套资金支出预算的通知</t>
  </si>
  <si>
    <t>商财预［2020］119号</t>
    <phoneticPr fontId="5" type="noConversion"/>
  </si>
  <si>
    <t>2020、4.27</t>
    <phoneticPr fontId="5" type="noConversion"/>
  </si>
  <si>
    <t>关于下达结对帮扶民权县2020年市级财政专项扶贫资金的通知</t>
    <phoneticPr fontId="5" type="noConversion"/>
  </si>
  <si>
    <t>商财预[2019]706号</t>
    <phoneticPr fontId="5" type="noConversion"/>
  </si>
  <si>
    <t>2019、12.20</t>
  </si>
  <si>
    <t>于提前下达2020年中央和省级水利发展资金预算指标的通知</t>
  </si>
  <si>
    <t>商财预［2020］125号</t>
    <phoneticPr fontId="5" type="noConversion"/>
  </si>
  <si>
    <t>商财预［2020］126号</t>
    <phoneticPr fontId="5" type="noConversion"/>
  </si>
  <si>
    <t>2020、5.6</t>
    <phoneticPr fontId="5" type="noConversion"/>
  </si>
  <si>
    <t>关于下达2020年中央财政专项扶贫资金（少数民族发展）的通知</t>
    <phoneticPr fontId="5" type="noConversion"/>
  </si>
  <si>
    <t>商财预[2019]719号</t>
    <phoneticPr fontId="5" type="noConversion"/>
  </si>
  <si>
    <t>2019、12.30</t>
    <phoneticPr fontId="5" type="noConversion"/>
  </si>
  <si>
    <t>关于提前下达2020年度旅游发展扶贫资金的通知</t>
    <phoneticPr fontId="5" type="noConversion"/>
  </si>
  <si>
    <t>关于下达2020年中央财政专项扶贫资金（扶贫发展）的通知</t>
    <phoneticPr fontId="5" type="noConversion"/>
  </si>
  <si>
    <r>
      <t>商财预［2020］</t>
    </r>
    <r>
      <rPr>
        <sz val="10"/>
        <rFont val="宋体"/>
        <family val="3"/>
        <charset val="134"/>
      </rPr>
      <t>41</t>
    </r>
    <r>
      <rPr>
        <sz val="10"/>
        <rFont val="宋体"/>
        <family val="3"/>
        <charset val="134"/>
      </rPr>
      <t>号</t>
    </r>
    <phoneticPr fontId="5" type="noConversion"/>
  </si>
  <si>
    <r>
      <t>关于下达中央财政2</t>
    </r>
    <r>
      <rPr>
        <sz val="10"/>
        <rFont val="宋体"/>
        <family val="3"/>
        <charset val="134"/>
      </rPr>
      <t>020年农田建设补助资金的通知</t>
    </r>
    <phoneticPr fontId="5" type="noConversion"/>
  </si>
  <si>
    <t>商财预［2020］81号</t>
    <phoneticPr fontId="5" type="noConversion"/>
  </si>
  <si>
    <t>2020、2.21</t>
    <phoneticPr fontId="5" type="noConversion"/>
  </si>
  <si>
    <t>关于下达2020年农村公路危桥改造和安防工程车购税切块资金支出预算的通知</t>
    <phoneticPr fontId="5" type="noConversion"/>
  </si>
  <si>
    <t>商财预［2020］82号</t>
  </si>
  <si>
    <t>关于下达2020年农村公路窄路基路面改造、路网改善工程车购税切块资金支出预算的通知</t>
    <phoneticPr fontId="5" type="noConversion"/>
  </si>
  <si>
    <t>2020、4.3</t>
    <phoneticPr fontId="5" type="noConversion"/>
  </si>
  <si>
    <t>关于下达2020年省级水利发展专项资金的通知</t>
    <phoneticPr fontId="5" type="noConversion"/>
  </si>
  <si>
    <t>商财预［2020］94号</t>
    <phoneticPr fontId="5" type="noConversion"/>
  </si>
  <si>
    <t>商财预［2020］129号</t>
    <phoneticPr fontId="5" type="noConversion"/>
  </si>
  <si>
    <t>2020、4.12</t>
    <phoneticPr fontId="5" type="noConversion"/>
  </si>
  <si>
    <t>关于下达2020年省级农业资源及生态保护补助资金的通知</t>
    <phoneticPr fontId="5" type="noConversion"/>
  </si>
  <si>
    <t>商财预［2020］162号</t>
    <phoneticPr fontId="5" type="noConversion"/>
  </si>
  <si>
    <t>2020、5.26</t>
    <phoneticPr fontId="5" type="noConversion"/>
  </si>
  <si>
    <t>关于下达2020年中央财政专项扶贫（扶贫发展）资金的通知</t>
    <phoneticPr fontId="5" type="noConversion"/>
  </si>
  <si>
    <t>商财预［2020］181号</t>
    <phoneticPr fontId="5" type="noConversion"/>
  </si>
  <si>
    <t>关于下达2020年产业扶贫奖补市级财政专项扶贫资金的通知</t>
    <phoneticPr fontId="5" type="noConversion"/>
  </si>
  <si>
    <t>商财预［2020］201号</t>
    <phoneticPr fontId="5" type="noConversion"/>
  </si>
  <si>
    <t>2020、6.4</t>
    <phoneticPr fontId="5" type="noConversion"/>
  </si>
  <si>
    <t>2020、6.30</t>
    <phoneticPr fontId="5" type="noConversion"/>
  </si>
  <si>
    <t>关于下达2020年以工代赈（第一批）省基建投资预算（拨款）的通知</t>
    <phoneticPr fontId="5" type="noConversion"/>
  </si>
  <si>
    <t>商财预［2020］164号</t>
    <phoneticPr fontId="5" type="noConversion"/>
  </si>
  <si>
    <t>2020、4.20</t>
    <phoneticPr fontId="5" type="noConversion"/>
  </si>
  <si>
    <t>关于下达2020年中央农村环境整治资金（第二批）的通知</t>
    <phoneticPr fontId="5" type="noConversion"/>
  </si>
  <si>
    <t>商财预［2020］245号</t>
    <phoneticPr fontId="5" type="noConversion"/>
  </si>
  <si>
    <t>关于下达2020年农村综合改革转移支付（第二批）资金的通知</t>
    <phoneticPr fontId="5" type="noConversion"/>
  </si>
  <si>
    <t>商财预［2020］271号</t>
    <phoneticPr fontId="5" type="noConversion"/>
  </si>
  <si>
    <t>2020.7.25</t>
    <phoneticPr fontId="5" type="noConversion"/>
  </si>
  <si>
    <t>关于下达2020年农村综合改革转移支付（第三批）资金的通知</t>
    <phoneticPr fontId="5" type="noConversion"/>
  </si>
  <si>
    <t>2020.7.14</t>
    <phoneticPr fontId="5" type="noConversion"/>
  </si>
  <si>
    <t>财政局</t>
    <phoneticPr fontId="5" type="noConversion"/>
  </si>
  <si>
    <t>农业农村</t>
    <phoneticPr fontId="5" type="noConversion"/>
  </si>
  <si>
    <t>水利局</t>
    <phoneticPr fontId="5" type="noConversion"/>
  </si>
  <si>
    <t>交通局</t>
    <phoneticPr fontId="5" type="noConversion"/>
  </si>
  <si>
    <t>住建局</t>
    <phoneticPr fontId="5" type="noConversion"/>
  </si>
  <si>
    <t>农机局</t>
    <phoneticPr fontId="5" type="noConversion"/>
  </si>
  <si>
    <t>文广局</t>
    <phoneticPr fontId="5" type="noConversion"/>
  </si>
  <si>
    <t>商财预［2020］292号</t>
    <phoneticPr fontId="5" type="noConversion"/>
  </si>
  <si>
    <t>2020.8.5</t>
    <phoneticPr fontId="5" type="noConversion"/>
  </si>
  <si>
    <t>关于下达脱贫攻坚考核和扶贫资金绩效评价奖励资金的通知</t>
    <phoneticPr fontId="5" type="noConversion"/>
  </si>
  <si>
    <t>商财预［2020］333号</t>
    <phoneticPr fontId="5" type="noConversion"/>
  </si>
  <si>
    <t>2020.8.15</t>
    <phoneticPr fontId="5" type="noConversion"/>
  </si>
  <si>
    <t>关于下达2020年省级财政农业生产发展资金的通知</t>
    <phoneticPr fontId="5" type="noConversion"/>
  </si>
  <si>
    <t>商财预［2020］338号</t>
    <phoneticPr fontId="5" type="noConversion"/>
  </si>
  <si>
    <t>2020.8.19</t>
    <phoneticPr fontId="5" type="noConversion"/>
  </si>
  <si>
    <t>关于下达2020年农村危房中央和省级补助资金预算的通知</t>
    <phoneticPr fontId="5" type="noConversion"/>
  </si>
  <si>
    <t>商财预［2020］365号</t>
  </si>
  <si>
    <t>关于下达2020年中央财政农业生产发展资金（第四批）的通知</t>
    <phoneticPr fontId="5" type="noConversion"/>
  </si>
  <si>
    <t>农业局</t>
    <phoneticPr fontId="5" type="noConversion"/>
  </si>
  <si>
    <t>商财预［2020］377号</t>
    <phoneticPr fontId="5" type="noConversion"/>
  </si>
  <si>
    <t>商财预［2020］397号</t>
    <phoneticPr fontId="5" type="noConversion"/>
  </si>
  <si>
    <t>商财预［2020］398号</t>
    <phoneticPr fontId="5" type="noConversion"/>
  </si>
  <si>
    <t>2020.9.17</t>
    <phoneticPr fontId="5" type="noConversion"/>
  </si>
  <si>
    <t>关于下达2020年中央财政农业资源及生态保护补助资金(第三批）的通知</t>
    <phoneticPr fontId="5" type="noConversion"/>
  </si>
  <si>
    <t>关于下达2020年中央林业改革发展资金的通知</t>
    <phoneticPr fontId="5" type="noConversion"/>
  </si>
  <si>
    <t>关于下达2020年省级林业专项资金的通知</t>
    <phoneticPr fontId="5" type="noConversion"/>
  </si>
  <si>
    <t>商财预［2020］58号</t>
    <phoneticPr fontId="5" type="noConversion"/>
  </si>
  <si>
    <t>2020、3.23</t>
    <phoneticPr fontId="5" type="noConversion"/>
  </si>
  <si>
    <t>关于下达2020年中央农村环境整治资金的通知</t>
    <phoneticPr fontId="5" type="noConversion"/>
  </si>
  <si>
    <t>2019、12.30</t>
    <phoneticPr fontId="5" type="noConversion"/>
  </si>
  <si>
    <t>商财预［2020］288号</t>
    <phoneticPr fontId="5" type="noConversion"/>
  </si>
  <si>
    <t>2020.7.30</t>
    <phoneticPr fontId="5" type="noConversion"/>
  </si>
  <si>
    <t>关于下达2020年中央水利发展资金的通知</t>
    <phoneticPr fontId="5" type="noConversion"/>
  </si>
  <si>
    <t xml:space="preserve">                                            2020年 10月 30日                                       单位：万元</t>
    <phoneticPr fontId="5" type="noConversion"/>
  </si>
  <si>
    <t xml:space="preserve">                                            2020年10月 30日                                       单位：万元</t>
    <phoneticPr fontId="5" type="noConversion"/>
  </si>
  <si>
    <t>民权县2020年统筹整合财政涉农资金执行情况表</t>
    <phoneticPr fontId="5" type="noConversion"/>
  </si>
  <si>
    <t>民权县2020年财政扶贫专项资金执行表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</si>
</sst>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.00_ "/>
    <numFmt numFmtId="178" formatCode="0.00_);[Red]\(0.00\)"/>
  </numFmts>
  <fonts count="11">
    <font>
      <sz val="12"/>
      <name val="宋体"/>
      <charset val="134"/>
    </font>
    <font>
      <sz val="18"/>
      <name val="黑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0"/>
      <color theme="1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78" fontId="3" fillId="2" borderId="1" xfId="0" applyNumberFormat="1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176" fontId="3" fillId="2" borderId="1" xfId="0" applyNumberFormat="1" applyFont="1" applyFill="1" applyBorder="1">
      <alignment vertical="center"/>
    </xf>
    <xf numFmtId="0" fontId="3" fillId="0" borderId="5" xfId="0" applyFont="1" applyBorder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8" fontId="3" fillId="0" borderId="1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7"/>
  <sheetViews>
    <sheetView tabSelected="1" workbookViewId="0">
      <pane ySplit="4" topLeftCell="A23" activePane="bottomLeft" state="frozen"/>
      <selection pane="bottomLeft" activeCell="M23" sqref="M23"/>
    </sheetView>
  </sheetViews>
  <sheetFormatPr defaultColWidth="9" defaultRowHeight="14.25"/>
  <cols>
    <col min="1" max="1" width="4.75" customWidth="1"/>
    <col min="2" max="2" width="17.625" customWidth="1"/>
    <col min="3" max="3" width="10.875" customWidth="1"/>
    <col min="4" max="4" width="35" customWidth="1"/>
    <col min="5" max="5" width="10.125" style="1" customWidth="1"/>
    <col min="6" max="6" width="8.125" style="1" customWidth="1"/>
    <col min="7" max="8" width="8" style="1" customWidth="1"/>
    <col min="9" max="9" width="8.75" customWidth="1"/>
    <col min="10" max="10" width="7.25" customWidth="1"/>
    <col min="11" max="11" width="4.625" customWidth="1"/>
  </cols>
  <sheetData>
    <row r="1" spans="1:11" ht="27.75" customHeight="1">
      <c r="A1" s="41" t="s">
        <v>136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ht="24" customHeight="1">
      <c r="A2" s="42" t="s">
        <v>135</v>
      </c>
      <c r="B2" s="42"/>
      <c r="C2" s="42"/>
      <c r="D2" s="43"/>
      <c r="E2" s="43"/>
      <c r="F2" s="43"/>
      <c r="G2" s="43"/>
      <c r="H2" s="43"/>
      <c r="I2" s="43"/>
      <c r="J2" s="43"/>
    </row>
    <row r="3" spans="1:11" ht="21" customHeight="1">
      <c r="A3" s="37" t="s">
        <v>0</v>
      </c>
      <c r="B3" s="35" t="s">
        <v>1</v>
      </c>
      <c r="C3" s="35" t="s">
        <v>2</v>
      </c>
      <c r="D3" s="37" t="s">
        <v>3</v>
      </c>
      <c r="E3" s="44" t="s">
        <v>4</v>
      </c>
      <c r="F3" s="45"/>
      <c r="G3" s="45"/>
      <c r="H3" s="45"/>
      <c r="I3" s="46"/>
      <c r="J3" s="47" t="s">
        <v>11</v>
      </c>
      <c r="K3" s="37" t="s">
        <v>12</v>
      </c>
    </row>
    <row r="4" spans="1:11" ht="26.25" customHeight="1">
      <c r="A4" s="37"/>
      <c r="B4" s="36"/>
      <c r="C4" s="36"/>
      <c r="D4" s="37"/>
      <c r="E4" s="32" t="s">
        <v>5</v>
      </c>
      <c r="F4" s="32" t="s">
        <v>6</v>
      </c>
      <c r="G4" s="32" t="s">
        <v>7</v>
      </c>
      <c r="H4" s="32" t="s">
        <v>8</v>
      </c>
      <c r="I4" s="20" t="s">
        <v>9</v>
      </c>
      <c r="J4" s="47"/>
      <c r="K4" s="37"/>
    </row>
    <row r="5" spans="1:11" ht="30" customHeight="1">
      <c r="A5" s="32">
        <v>1</v>
      </c>
      <c r="B5" s="34" t="s">
        <v>16</v>
      </c>
      <c r="C5" s="19" t="s">
        <v>21</v>
      </c>
      <c r="D5" s="17" t="s">
        <v>24</v>
      </c>
      <c r="E5" s="17">
        <v>7348</v>
      </c>
      <c r="F5" s="17">
        <v>730</v>
      </c>
      <c r="G5" s="15"/>
      <c r="H5" s="15"/>
      <c r="I5" s="5">
        <f>SUM(E5:H5)</f>
        <v>8078</v>
      </c>
      <c r="J5" s="18" t="s">
        <v>31</v>
      </c>
      <c r="K5" s="38" t="s">
        <v>35</v>
      </c>
    </row>
    <row r="6" spans="1:11" ht="30" customHeight="1">
      <c r="A6" s="32">
        <v>2</v>
      </c>
      <c r="B6" s="34" t="s">
        <v>17</v>
      </c>
      <c r="C6" s="19" t="s">
        <v>21</v>
      </c>
      <c r="D6" s="6" t="s">
        <v>25</v>
      </c>
      <c r="E6" s="7">
        <v>85</v>
      </c>
      <c r="F6" s="7">
        <v>57</v>
      </c>
      <c r="G6" s="8"/>
      <c r="H6" s="8"/>
      <c r="I6" s="5">
        <f t="shared" ref="I6:I42" si="0">SUM(E6:H6)</f>
        <v>142</v>
      </c>
      <c r="J6" s="11" t="s">
        <v>32</v>
      </c>
      <c r="K6" s="39"/>
    </row>
    <row r="7" spans="1:11" ht="30" customHeight="1">
      <c r="A7" s="32">
        <v>3</v>
      </c>
      <c r="B7" s="34" t="s">
        <v>18</v>
      </c>
      <c r="C7" s="19" t="s">
        <v>21</v>
      </c>
      <c r="D7" s="6" t="s">
        <v>26</v>
      </c>
      <c r="E7" s="7">
        <v>30</v>
      </c>
      <c r="F7" s="7"/>
      <c r="G7" s="8"/>
      <c r="H7" s="8"/>
      <c r="I7" s="5">
        <f t="shared" si="0"/>
        <v>30</v>
      </c>
      <c r="J7" s="11" t="s">
        <v>33</v>
      </c>
      <c r="K7" s="39"/>
    </row>
    <row r="8" spans="1:11" ht="30" customHeight="1">
      <c r="A8" s="32">
        <v>4</v>
      </c>
      <c r="B8" s="34" t="s">
        <v>19</v>
      </c>
      <c r="C8" s="19" t="s">
        <v>20</v>
      </c>
      <c r="D8" s="6" t="s">
        <v>27</v>
      </c>
      <c r="E8" s="7">
        <v>167</v>
      </c>
      <c r="F8" s="7">
        <v>48</v>
      </c>
      <c r="G8" s="8"/>
      <c r="H8" s="8"/>
      <c r="I8" s="5">
        <f t="shared" si="0"/>
        <v>215</v>
      </c>
      <c r="J8" s="11" t="s">
        <v>34</v>
      </c>
      <c r="K8" s="39"/>
    </row>
    <row r="9" spans="1:11" ht="30" customHeight="1">
      <c r="A9" s="32">
        <v>5</v>
      </c>
      <c r="B9" s="34" t="s">
        <v>36</v>
      </c>
      <c r="C9" s="19" t="s">
        <v>20</v>
      </c>
      <c r="D9" s="6" t="s">
        <v>28</v>
      </c>
      <c r="E9" s="7"/>
      <c r="F9" s="7"/>
      <c r="G9" s="8">
        <v>1884</v>
      </c>
      <c r="H9" s="8"/>
      <c r="I9" s="5">
        <f t="shared" si="0"/>
        <v>1884</v>
      </c>
      <c r="J9" s="11" t="s">
        <v>31</v>
      </c>
      <c r="K9" s="39"/>
    </row>
    <row r="10" spans="1:11" ht="30" customHeight="1">
      <c r="A10" s="32">
        <v>6</v>
      </c>
      <c r="B10" s="34" t="s">
        <v>37</v>
      </c>
      <c r="C10" s="19" t="s">
        <v>22</v>
      </c>
      <c r="D10" s="6" t="s">
        <v>29</v>
      </c>
      <c r="E10" s="7">
        <v>1856</v>
      </c>
      <c r="F10" s="7">
        <v>766</v>
      </c>
      <c r="G10" s="8">
        <v>195</v>
      </c>
      <c r="H10" s="8"/>
      <c r="I10" s="5">
        <f t="shared" si="0"/>
        <v>2817</v>
      </c>
      <c r="J10" s="11" t="s">
        <v>15</v>
      </c>
      <c r="K10" s="39"/>
    </row>
    <row r="11" spans="1:11" ht="30" customHeight="1">
      <c r="A11" s="32">
        <v>7</v>
      </c>
      <c r="B11" s="34" t="s">
        <v>38</v>
      </c>
      <c r="C11" s="19" t="s">
        <v>23</v>
      </c>
      <c r="D11" s="6" t="s">
        <v>30</v>
      </c>
      <c r="E11" s="7"/>
      <c r="F11" s="7"/>
      <c r="G11" s="8">
        <v>35.4</v>
      </c>
      <c r="H11" s="8"/>
      <c r="I11" s="5">
        <f t="shared" si="0"/>
        <v>35.4</v>
      </c>
      <c r="J11" s="11" t="s">
        <v>34</v>
      </c>
      <c r="K11" s="39"/>
    </row>
    <row r="12" spans="1:11" ht="30" customHeight="1">
      <c r="A12" s="32">
        <v>8</v>
      </c>
      <c r="B12" s="24" t="s">
        <v>59</v>
      </c>
      <c r="C12" s="19" t="s">
        <v>60</v>
      </c>
      <c r="D12" s="6" t="s">
        <v>61</v>
      </c>
      <c r="E12" s="7">
        <v>123</v>
      </c>
      <c r="F12" s="7">
        <v>74</v>
      </c>
      <c r="G12" s="8"/>
      <c r="H12" s="8"/>
      <c r="I12" s="5">
        <f t="shared" si="0"/>
        <v>197</v>
      </c>
      <c r="J12" s="11" t="s">
        <v>103</v>
      </c>
      <c r="K12" s="39"/>
    </row>
    <row r="13" spans="1:11" ht="30" customHeight="1">
      <c r="A13" s="32">
        <v>9</v>
      </c>
      <c r="B13" s="24" t="s">
        <v>54</v>
      </c>
      <c r="C13" s="19" t="s">
        <v>130</v>
      </c>
      <c r="D13" s="6" t="s">
        <v>55</v>
      </c>
      <c r="E13" s="7"/>
      <c r="F13" s="7">
        <v>54</v>
      </c>
      <c r="G13" s="8"/>
      <c r="H13" s="8"/>
      <c r="I13" s="5">
        <f t="shared" si="0"/>
        <v>54</v>
      </c>
      <c r="J13" s="11" t="s">
        <v>32</v>
      </c>
      <c r="K13" s="39"/>
    </row>
    <row r="14" spans="1:11" ht="30" customHeight="1">
      <c r="A14" s="32">
        <v>10</v>
      </c>
      <c r="B14" s="24" t="s">
        <v>66</v>
      </c>
      <c r="C14" s="19" t="s">
        <v>67</v>
      </c>
      <c r="D14" s="6" t="s">
        <v>68</v>
      </c>
      <c r="E14" s="7"/>
      <c r="F14" s="7"/>
      <c r="G14" s="8">
        <v>15.6</v>
      </c>
      <c r="H14" s="8"/>
      <c r="I14" s="5">
        <f t="shared" si="0"/>
        <v>15.6</v>
      </c>
      <c r="J14" s="11" t="s">
        <v>107</v>
      </c>
      <c r="K14" s="39"/>
    </row>
    <row r="15" spans="1:11" ht="30" customHeight="1">
      <c r="A15" s="32">
        <v>11</v>
      </c>
      <c r="B15" s="24" t="s">
        <v>43</v>
      </c>
      <c r="C15" s="19" t="s">
        <v>44</v>
      </c>
      <c r="D15" s="6" t="s">
        <v>46</v>
      </c>
      <c r="E15" s="7"/>
      <c r="F15" s="7"/>
      <c r="G15" s="8">
        <v>9</v>
      </c>
      <c r="H15" s="8"/>
      <c r="I15" s="5">
        <f t="shared" si="0"/>
        <v>9</v>
      </c>
      <c r="J15" s="11" t="s">
        <v>106</v>
      </c>
      <c r="K15" s="39"/>
    </row>
    <row r="16" spans="1:11" ht="30" customHeight="1">
      <c r="A16" s="32">
        <v>12</v>
      </c>
      <c r="B16" s="24" t="s">
        <v>45</v>
      </c>
      <c r="C16" s="19" t="s">
        <v>44</v>
      </c>
      <c r="D16" s="6" t="s">
        <v>47</v>
      </c>
      <c r="E16" s="7"/>
      <c r="F16" s="7"/>
      <c r="G16" s="8">
        <v>64</v>
      </c>
      <c r="H16" s="8"/>
      <c r="I16" s="5">
        <f t="shared" si="0"/>
        <v>64</v>
      </c>
      <c r="J16" s="11" t="s">
        <v>102</v>
      </c>
      <c r="K16" s="40"/>
    </row>
    <row r="17" spans="1:11" ht="30" customHeight="1">
      <c r="A17" s="32">
        <v>13</v>
      </c>
      <c r="B17" s="34" t="s">
        <v>39</v>
      </c>
      <c r="C17" s="19" t="s">
        <v>40</v>
      </c>
      <c r="D17" s="6" t="s">
        <v>41</v>
      </c>
      <c r="E17" s="7"/>
      <c r="F17" s="7">
        <v>168</v>
      </c>
      <c r="G17" s="8"/>
      <c r="H17" s="8"/>
      <c r="I17" s="5">
        <f t="shared" si="0"/>
        <v>168</v>
      </c>
      <c r="J17" s="11" t="s">
        <v>31</v>
      </c>
      <c r="K17" s="33"/>
    </row>
    <row r="18" spans="1:11" ht="30" customHeight="1">
      <c r="A18" s="32">
        <v>14</v>
      </c>
      <c r="B18" s="34" t="s">
        <v>70</v>
      </c>
      <c r="C18" s="19" t="s">
        <v>52</v>
      </c>
      <c r="D18" s="6" t="s">
        <v>71</v>
      </c>
      <c r="E18" s="7">
        <v>9652</v>
      </c>
      <c r="F18" s="7"/>
      <c r="G18" s="8"/>
      <c r="H18" s="8"/>
      <c r="I18" s="5">
        <f t="shared" si="0"/>
        <v>9652</v>
      </c>
      <c r="J18" s="11" t="s">
        <v>102</v>
      </c>
      <c r="K18" s="33"/>
    </row>
    <row r="19" spans="1:11" ht="30" customHeight="1">
      <c r="A19" s="32">
        <v>15</v>
      </c>
      <c r="B19" s="34" t="s">
        <v>48</v>
      </c>
      <c r="C19" s="22" t="s">
        <v>49</v>
      </c>
      <c r="D19" s="6" t="s">
        <v>50</v>
      </c>
      <c r="E19" s="7">
        <v>310</v>
      </c>
      <c r="F19" s="7"/>
      <c r="G19" s="8"/>
      <c r="H19" s="8"/>
      <c r="I19" s="5">
        <f t="shared" si="0"/>
        <v>310</v>
      </c>
      <c r="J19" s="11" t="s">
        <v>102</v>
      </c>
      <c r="K19" s="33"/>
    </row>
    <row r="20" spans="1:11" ht="30" customHeight="1">
      <c r="A20" s="32">
        <v>16</v>
      </c>
      <c r="B20" s="34" t="s">
        <v>51</v>
      </c>
      <c r="C20" s="22" t="s">
        <v>52</v>
      </c>
      <c r="D20" s="6" t="s">
        <v>53</v>
      </c>
      <c r="E20" s="7">
        <v>300</v>
      </c>
      <c r="F20" s="7">
        <v>92</v>
      </c>
      <c r="G20" s="8"/>
      <c r="H20" s="8"/>
      <c r="I20" s="5">
        <f t="shared" si="0"/>
        <v>392</v>
      </c>
      <c r="J20" s="11" t="s">
        <v>102</v>
      </c>
      <c r="K20" s="33"/>
    </row>
    <row r="21" spans="1:11" ht="30" customHeight="1">
      <c r="A21" s="32">
        <v>17</v>
      </c>
      <c r="B21" s="34" t="s">
        <v>127</v>
      </c>
      <c r="C21" s="22" t="s">
        <v>128</v>
      </c>
      <c r="D21" s="6" t="s">
        <v>129</v>
      </c>
      <c r="E21" s="7">
        <v>137</v>
      </c>
      <c r="F21" s="7"/>
      <c r="G21" s="8"/>
      <c r="H21" s="8"/>
      <c r="I21" s="5">
        <f t="shared" si="0"/>
        <v>137</v>
      </c>
      <c r="J21" s="11" t="s">
        <v>101</v>
      </c>
      <c r="K21" s="33"/>
    </row>
    <row r="22" spans="1:11" ht="30" customHeight="1">
      <c r="A22" s="32">
        <v>18</v>
      </c>
      <c r="B22" s="34" t="s">
        <v>72</v>
      </c>
      <c r="C22" s="19" t="s">
        <v>73</v>
      </c>
      <c r="D22" s="6" t="s">
        <v>74</v>
      </c>
      <c r="E22" s="7"/>
      <c r="F22" s="7">
        <v>482</v>
      </c>
      <c r="G22" s="8"/>
      <c r="H22" s="8"/>
      <c r="I22" s="5">
        <f t="shared" si="0"/>
        <v>482</v>
      </c>
      <c r="J22" s="11" t="s">
        <v>104</v>
      </c>
      <c r="K22" s="33"/>
    </row>
    <row r="23" spans="1:11" ht="30" customHeight="1">
      <c r="A23" s="32">
        <v>19</v>
      </c>
      <c r="B23" s="34" t="s">
        <v>75</v>
      </c>
      <c r="C23" s="19" t="s">
        <v>73</v>
      </c>
      <c r="D23" s="6" t="s">
        <v>76</v>
      </c>
      <c r="E23" s="7"/>
      <c r="F23" s="7">
        <v>2810</v>
      </c>
      <c r="G23" s="8"/>
      <c r="H23" s="8"/>
      <c r="I23" s="5">
        <f t="shared" si="0"/>
        <v>2810</v>
      </c>
      <c r="J23" s="11" t="s">
        <v>104</v>
      </c>
      <c r="K23" s="33"/>
    </row>
    <row r="24" spans="1:11" ht="30" customHeight="1">
      <c r="A24" s="32">
        <v>20</v>
      </c>
      <c r="B24" s="34" t="s">
        <v>79</v>
      </c>
      <c r="C24" s="19" t="s">
        <v>77</v>
      </c>
      <c r="D24" s="6" t="s">
        <v>78</v>
      </c>
      <c r="E24" s="7"/>
      <c r="F24" s="7">
        <v>41</v>
      </c>
      <c r="G24" s="8"/>
      <c r="H24" s="8"/>
      <c r="I24" s="5">
        <f t="shared" si="0"/>
        <v>41</v>
      </c>
      <c r="J24" s="11" t="s">
        <v>103</v>
      </c>
      <c r="K24" s="33"/>
    </row>
    <row r="25" spans="1:11" ht="30" customHeight="1">
      <c r="A25" s="32">
        <v>21</v>
      </c>
      <c r="B25" s="34" t="s">
        <v>56</v>
      </c>
      <c r="C25" s="22" t="s">
        <v>57</v>
      </c>
      <c r="D25" s="6" t="s">
        <v>58</v>
      </c>
      <c r="E25" s="7"/>
      <c r="F25" s="7"/>
      <c r="G25" s="8">
        <v>2000</v>
      </c>
      <c r="H25" s="8"/>
      <c r="I25" s="5">
        <f t="shared" si="0"/>
        <v>2000</v>
      </c>
      <c r="J25" s="11" t="s">
        <v>31</v>
      </c>
      <c r="K25" s="33"/>
    </row>
    <row r="26" spans="1:11" ht="30" customHeight="1">
      <c r="A26" s="32">
        <v>22</v>
      </c>
      <c r="B26" s="34" t="s">
        <v>62</v>
      </c>
      <c r="C26" s="22" t="s">
        <v>64</v>
      </c>
      <c r="D26" s="6" t="s">
        <v>65</v>
      </c>
      <c r="E26" s="7">
        <v>48</v>
      </c>
      <c r="F26" s="7"/>
      <c r="G26" s="8"/>
      <c r="H26" s="8"/>
      <c r="I26" s="5">
        <f t="shared" si="0"/>
        <v>48</v>
      </c>
      <c r="J26" s="11" t="s">
        <v>34</v>
      </c>
      <c r="K26" s="33"/>
    </row>
    <row r="27" spans="1:11" ht="30" customHeight="1">
      <c r="A27" s="32">
        <v>23</v>
      </c>
      <c r="B27" s="34" t="s">
        <v>63</v>
      </c>
      <c r="C27" s="22" t="s">
        <v>64</v>
      </c>
      <c r="D27" s="6" t="s">
        <v>69</v>
      </c>
      <c r="E27" s="7">
        <v>2407</v>
      </c>
      <c r="F27" s="7">
        <v>249</v>
      </c>
      <c r="G27" s="8"/>
      <c r="H27" s="8"/>
      <c r="I27" s="5">
        <f t="shared" si="0"/>
        <v>2656</v>
      </c>
      <c r="J27" s="11" t="s">
        <v>31</v>
      </c>
      <c r="K27" s="33"/>
    </row>
    <row r="28" spans="1:11" ht="30" customHeight="1">
      <c r="A28" s="32">
        <v>24</v>
      </c>
      <c r="B28" s="34" t="s">
        <v>80</v>
      </c>
      <c r="C28" s="22" t="s">
        <v>81</v>
      </c>
      <c r="D28" s="6" t="s">
        <v>82</v>
      </c>
      <c r="E28" s="7"/>
      <c r="F28" s="7">
        <v>38</v>
      </c>
      <c r="G28" s="8"/>
      <c r="H28" s="8"/>
      <c r="I28" s="5">
        <f>SUM(E28:H28)</f>
        <v>38</v>
      </c>
      <c r="J28" s="11" t="s">
        <v>102</v>
      </c>
      <c r="K28" s="33"/>
    </row>
    <row r="29" spans="1:11" ht="30" customHeight="1">
      <c r="A29" s="32">
        <v>25</v>
      </c>
      <c r="B29" s="34" t="s">
        <v>83</v>
      </c>
      <c r="C29" s="22" t="s">
        <v>84</v>
      </c>
      <c r="D29" s="6" t="s">
        <v>85</v>
      </c>
      <c r="E29" s="7">
        <v>139</v>
      </c>
      <c r="F29" s="7"/>
      <c r="G29" s="8"/>
      <c r="H29" s="8"/>
      <c r="I29" s="5">
        <f t="shared" si="0"/>
        <v>139</v>
      </c>
      <c r="J29" s="11" t="s">
        <v>31</v>
      </c>
      <c r="K29" s="33"/>
    </row>
    <row r="30" spans="1:11" ht="30" customHeight="1">
      <c r="A30" s="32">
        <v>26</v>
      </c>
      <c r="B30" s="34" t="s">
        <v>92</v>
      </c>
      <c r="C30" s="22" t="s">
        <v>93</v>
      </c>
      <c r="D30" s="6" t="s">
        <v>94</v>
      </c>
      <c r="E30" s="7">
        <v>53.8</v>
      </c>
      <c r="F30" s="7"/>
      <c r="G30" s="8"/>
      <c r="H30" s="8"/>
      <c r="I30" s="5">
        <f t="shared" si="0"/>
        <v>53.8</v>
      </c>
      <c r="J30" s="11" t="s">
        <v>101</v>
      </c>
      <c r="K30" s="33"/>
    </row>
    <row r="31" spans="1:11" ht="30" customHeight="1">
      <c r="A31" s="32">
        <v>27</v>
      </c>
      <c r="B31" s="34" t="s">
        <v>86</v>
      </c>
      <c r="C31" s="22" t="s">
        <v>89</v>
      </c>
      <c r="D31" s="9" t="s">
        <v>87</v>
      </c>
      <c r="E31" s="7"/>
      <c r="F31" s="7"/>
      <c r="G31" s="8">
        <v>100</v>
      </c>
      <c r="H31" s="8"/>
      <c r="I31" s="5">
        <f t="shared" si="0"/>
        <v>100</v>
      </c>
      <c r="J31" s="11" t="s">
        <v>31</v>
      </c>
      <c r="K31" s="33"/>
    </row>
    <row r="32" spans="1:11" ht="30" customHeight="1">
      <c r="A32" s="32">
        <v>28</v>
      </c>
      <c r="B32" s="34" t="s">
        <v>88</v>
      </c>
      <c r="C32" s="22" t="s">
        <v>90</v>
      </c>
      <c r="D32" s="6" t="s">
        <v>91</v>
      </c>
      <c r="E32" s="7"/>
      <c r="F32" s="7">
        <v>600</v>
      </c>
      <c r="G32" s="8"/>
      <c r="H32" s="8"/>
      <c r="I32" s="5">
        <f t="shared" si="0"/>
        <v>600</v>
      </c>
      <c r="J32" s="11" t="s">
        <v>32</v>
      </c>
      <c r="K32" s="33"/>
    </row>
    <row r="33" spans="1:11" ht="30" customHeight="1">
      <c r="A33" s="32">
        <v>29</v>
      </c>
      <c r="B33" s="34" t="s">
        <v>95</v>
      </c>
      <c r="C33" s="22" t="s">
        <v>100</v>
      </c>
      <c r="D33" s="6" t="s">
        <v>96</v>
      </c>
      <c r="E33" s="7"/>
      <c r="F33" s="7">
        <v>452</v>
      </c>
      <c r="G33" s="8"/>
      <c r="H33" s="8"/>
      <c r="I33" s="5">
        <f t="shared" si="0"/>
        <v>452</v>
      </c>
      <c r="J33" s="11" t="s">
        <v>101</v>
      </c>
      <c r="K33" s="33"/>
    </row>
    <row r="34" spans="1:11" ht="30" customHeight="1">
      <c r="A34" s="32">
        <v>30</v>
      </c>
      <c r="B34" s="34" t="s">
        <v>97</v>
      </c>
      <c r="C34" s="22" t="s">
        <v>98</v>
      </c>
      <c r="D34" s="6" t="s">
        <v>99</v>
      </c>
      <c r="E34" s="7">
        <v>318</v>
      </c>
      <c r="F34" s="7"/>
      <c r="G34" s="8"/>
      <c r="H34" s="8"/>
      <c r="I34" s="5">
        <f t="shared" si="0"/>
        <v>318</v>
      </c>
      <c r="J34" s="11" t="s">
        <v>101</v>
      </c>
      <c r="K34" s="33"/>
    </row>
    <row r="35" spans="1:11" ht="30" customHeight="1">
      <c r="A35" s="32"/>
      <c r="B35" s="34" t="s">
        <v>131</v>
      </c>
      <c r="C35" s="22" t="s">
        <v>132</v>
      </c>
      <c r="D35" s="6" t="s">
        <v>133</v>
      </c>
      <c r="E35" s="7">
        <v>33</v>
      </c>
      <c r="F35" s="7"/>
      <c r="G35" s="8"/>
      <c r="H35" s="8"/>
      <c r="I35" s="5">
        <f t="shared" si="0"/>
        <v>33</v>
      </c>
      <c r="J35" s="11" t="s">
        <v>103</v>
      </c>
      <c r="K35" s="33"/>
    </row>
    <row r="36" spans="1:11" ht="29.25" customHeight="1">
      <c r="A36" s="32">
        <v>31</v>
      </c>
      <c r="B36" s="34" t="s">
        <v>108</v>
      </c>
      <c r="C36" s="22" t="s">
        <v>109</v>
      </c>
      <c r="D36" s="6" t="s">
        <v>110</v>
      </c>
      <c r="E36" s="7"/>
      <c r="F36" s="7">
        <v>848</v>
      </c>
      <c r="G36" s="8"/>
      <c r="H36" s="8"/>
      <c r="I36" s="5">
        <f t="shared" si="0"/>
        <v>848</v>
      </c>
      <c r="J36" s="11" t="s">
        <v>31</v>
      </c>
      <c r="K36" s="33"/>
    </row>
    <row r="37" spans="1:11" ht="23.25" customHeight="1">
      <c r="A37" s="32">
        <v>32</v>
      </c>
      <c r="B37" s="34" t="s">
        <v>111</v>
      </c>
      <c r="C37" s="22" t="s">
        <v>112</v>
      </c>
      <c r="D37" s="6" t="s">
        <v>113</v>
      </c>
      <c r="E37" s="7"/>
      <c r="F37" s="7">
        <v>5</v>
      </c>
      <c r="G37" s="8"/>
      <c r="H37" s="8"/>
      <c r="I37" s="5">
        <f t="shared" si="0"/>
        <v>5</v>
      </c>
      <c r="J37" s="11" t="s">
        <v>102</v>
      </c>
      <c r="K37" s="33"/>
    </row>
    <row r="38" spans="1:11" ht="23.25" customHeight="1">
      <c r="A38" s="32">
        <v>33</v>
      </c>
      <c r="B38" s="31" t="s">
        <v>114</v>
      </c>
      <c r="C38" s="19" t="s">
        <v>115</v>
      </c>
      <c r="D38" s="30" t="s">
        <v>116</v>
      </c>
      <c r="E38" s="7">
        <v>175</v>
      </c>
      <c r="F38" s="7"/>
      <c r="G38" s="8"/>
      <c r="H38" s="8"/>
      <c r="I38" s="5">
        <f t="shared" si="0"/>
        <v>175</v>
      </c>
      <c r="J38" s="11" t="s">
        <v>105</v>
      </c>
      <c r="K38" s="33"/>
    </row>
    <row r="39" spans="1:11" ht="23.25" customHeight="1">
      <c r="A39" s="32">
        <v>34</v>
      </c>
      <c r="B39" s="18" t="s">
        <v>117</v>
      </c>
      <c r="C39" s="19" t="s">
        <v>112</v>
      </c>
      <c r="D39" s="6" t="s">
        <v>118</v>
      </c>
      <c r="E39" s="7">
        <v>418.4</v>
      </c>
      <c r="F39" s="7"/>
      <c r="G39" s="8"/>
      <c r="H39" s="8"/>
      <c r="I39" s="27">
        <f>SUM(E39:H39)</f>
        <v>418.4</v>
      </c>
      <c r="J39" s="11" t="s">
        <v>119</v>
      </c>
      <c r="K39" s="33"/>
    </row>
    <row r="40" spans="1:11" ht="23.25" customHeight="1">
      <c r="A40" s="32">
        <v>35</v>
      </c>
      <c r="B40" s="18" t="s">
        <v>120</v>
      </c>
      <c r="C40" s="19" t="s">
        <v>112</v>
      </c>
      <c r="D40" s="6" t="s">
        <v>124</v>
      </c>
      <c r="E40" s="7">
        <v>67.8</v>
      </c>
      <c r="F40" s="7"/>
      <c r="G40" s="8"/>
      <c r="H40" s="8"/>
      <c r="I40" s="5">
        <f t="shared" si="0"/>
        <v>67.8</v>
      </c>
      <c r="J40" s="11" t="s">
        <v>119</v>
      </c>
      <c r="K40" s="33"/>
    </row>
    <row r="41" spans="1:11" ht="23.25" customHeight="1">
      <c r="A41" s="32">
        <v>36</v>
      </c>
      <c r="B41" s="18" t="s">
        <v>121</v>
      </c>
      <c r="C41" s="19" t="s">
        <v>123</v>
      </c>
      <c r="D41" s="6" t="s">
        <v>125</v>
      </c>
      <c r="E41" s="7">
        <v>7</v>
      </c>
      <c r="F41" s="7"/>
      <c r="G41" s="8"/>
      <c r="H41" s="8"/>
      <c r="I41" s="5">
        <f t="shared" si="0"/>
        <v>7</v>
      </c>
      <c r="J41" s="11" t="s">
        <v>33</v>
      </c>
      <c r="K41" s="33"/>
    </row>
    <row r="42" spans="1:11" ht="23.25" customHeight="1">
      <c r="A42" s="32">
        <v>37</v>
      </c>
      <c r="B42" s="18" t="s">
        <v>122</v>
      </c>
      <c r="C42" s="19" t="s">
        <v>123</v>
      </c>
      <c r="D42" s="6" t="s">
        <v>126</v>
      </c>
      <c r="E42" s="7"/>
      <c r="F42" s="7">
        <v>8</v>
      </c>
      <c r="G42" s="8"/>
      <c r="H42" s="8"/>
      <c r="I42" s="5">
        <f t="shared" si="0"/>
        <v>8</v>
      </c>
      <c r="J42" s="11" t="s">
        <v>33</v>
      </c>
      <c r="K42" s="33"/>
    </row>
    <row r="43" spans="1:11" ht="20.100000000000001" customHeight="1">
      <c r="A43" s="32">
        <v>38</v>
      </c>
      <c r="B43" s="34"/>
      <c r="C43" s="16"/>
      <c r="D43" s="9" t="s">
        <v>42</v>
      </c>
      <c r="E43" s="7"/>
      <c r="F43" s="7"/>
      <c r="G43" s="8"/>
      <c r="H43" s="8">
        <v>6000</v>
      </c>
      <c r="I43" s="27">
        <f>SUM(E43:H43)</f>
        <v>6000</v>
      </c>
      <c r="J43" s="11" t="s">
        <v>31</v>
      </c>
      <c r="K43" s="4"/>
    </row>
    <row r="44" spans="1:11" ht="24" customHeight="1">
      <c r="A44" s="14"/>
      <c r="B44" s="34"/>
      <c r="C44" s="34"/>
      <c r="D44" s="2" t="s">
        <v>10</v>
      </c>
      <c r="E44" s="3">
        <f>SUM(E5:E43)</f>
        <v>23675</v>
      </c>
      <c r="F44" s="3">
        <f>SUM(F5:F43)</f>
        <v>7522</v>
      </c>
      <c r="G44" s="3">
        <f>SUM(G5:G43)</f>
        <v>4303</v>
      </c>
      <c r="H44" s="3">
        <f>SUM(H5:H43)</f>
        <v>6000</v>
      </c>
      <c r="I44" s="3">
        <f>SUM(I5:I43)</f>
        <v>41500.000000000007</v>
      </c>
      <c r="J44" s="14"/>
      <c r="K44" s="15"/>
    </row>
    <row r="45" spans="1:11" hidden="1"/>
    <row r="47" spans="1:11" ht="21" customHeight="1">
      <c r="B47" t="s">
        <v>13</v>
      </c>
      <c r="D47" s="10" t="s">
        <v>14</v>
      </c>
      <c r="E47" s="13">
        <f>E5+E6+E7+E8+E9+E17+E25+E26+E27+E43+E29+E31+E36</f>
        <v>10224</v>
      </c>
      <c r="F47" s="13">
        <f>F5+F6+F7+F8+F9+F17+F25+F26+F27+F43+F29+F31+F36</f>
        <v>2100</v>
      </c>
      <c r="G47" s="13">
        <f>G5+G6+G7+G8+G9+G17+G25+G26+G27+G43+G29+G31+G36</f>
        <v>3984</v>
      </c>
      <c r="H47" s="13">
        <f>H5+H6+H7+H8+H9+H17+H25+H26+H27+H43+H29+H31+H36</f>
        <v>6000</v>
      </c>
      <c r="I47" s="13">
        <f>I5+I6+I7+I8+I9+I17+I25+I26+I27+I43+I29+I31+I36</f>
        <v>22308</v>
      </c>
    </row>
  </sheetData>
  <mergeCells count="10">
    <mergeCell ref="K3:K4"/>
    <mergeCell ref="K5:K16"/>
    <mergeCell ref="A1:J1"/>
    <mergeCell ref="A2:J2"/>
    <mergeCell ref="A3:A4"/>
    <mergeCell ref="B3:B4"/>
    <mergeCell ref="C3:C4"/>
    <mergeCell ref="D3:D4"/>
    <mergeCell ref="E3:I3"/>
    <mergeCell ref="J3:J4"/>
  </mergeCells>
  <phoneticPr fontId="5" type="noConversion"/>
  <pageMargins left="0.70763888888888904" right="0.70763888888888904" top="0.74791666666666701" bottom="0.74791666666666701" header="0.31388888888888899" footer="0.3138888888888889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1"/>
  <sheetViews>
    <sheetView workbookViewId="0">
      <selection sqref="A1:K1"/>
    </sheetView>
  </sheetViews>
  <sheetFormatPr defaultColWidth="9" defaultRowHeight="14.25"/>
  <cols>
    <col min="1" max="1" width="4.75" customWidth="1"/>
    <col min="2" max="2" width="17.625" customWidth="1"/>
    <col min="3" max="3" width="10.875" customWidth="1"/>
    <col min="4" max="4" width="35" customWidth="1"/>
    <col min="5" max="5" width="8.75" style="1" customWidth="1"/>
    <col min="6" max="6" width="8.125" style="1" customWidth="1"/>
    <col min="7" max="7" width="8" style="1" customWidth="1"/>
    <col min="8" max="8" width="7.625" style="1" customWidth="1"/>
    <col min="9" max="9" width="8.75" customWidth="1"/>
    <col min="10" max="10" width="7.25" customWidth="1"/>
    <col min="11" max="11" width="5.875" customWidth="1"/>
  </cols>
  <sheetData>
    <row r="1" spans="1:11" ht="21.75" customHeight="1">
      <c r="A1" s="41" t="s">
        <v>137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22.5" customHeight="1">
      <c r="A2" s="48" t="s">
        <v>134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28.5" customHeight="1">
      <c r="A3" s="37" t="s">
        <v>0</v>
      </c>
      <c r="B3" s="35" t="s">
        <v>1</v>
      </c>
      <c r="C3" s="35" t="s">
        <v>2</v>
      </c>
      <c r="D3" s="37" t="s">
        <v>3</v>
      </c>
      <c r="E3" s="44" t="s">
        <v>4</v>
      </c>
      <c r="F3" s="45"/>
      <c r="G3" s="45"/>
      <c r="H3" s="45"/>
      <c r="I3" s="46"/>
      <c r="J3" s="47" t="s">
        <v>11</v>
      </c>
      <c r="K3" s="37" t="s">
        <v>12</v>
      </c>
    </row>
    <row r="4" spans="1:11" ht="18.75" customHeight="1">
      <c r="A4" s="37"/>
      <c r="B4" s="36"/>
      <c r="C4" s="36"/>
      <c r="D4" s="37"/>
      <c r="E4" s="21" t="s">
        <v>5</v>
      </c>
      <c r="F4" s="21" t="s">
        <v>6</v>
      </c>
      <c r="G4" s="21" t="s">
        <v>7</v>
      </c>
      <c r="H4" s="21" t="s">
        <v>8</v>
      </c>
      <c r="I4" s="20" t="s">
        <v>9</v>
      </c>
      <c r="J4" s="47"/>
      <c r="K4" s="37"/>
    </row>
    <row r="5" spans="1:11" ht="30" customHeight="1">
      <c r="A5" s="21">
        <v>1</v>
      </c>
      <c r="B5" s="12" t="s">
        <v>16</v>
      </c>
      <c r="C5" s="19" t="s">
        <v>21</v>
      </c>
      <c r="D5" s="17" t="s">
        <v>24</v>
      </c>
      <c r="E5" s="17">
        <v>7348</v>
      </c>
      <c r="F5" s="17">
        <v>730</v>
      </c>
      <c r="G5" s="15"/>
      <c r="H5" s="15"/>
      <c r="I5" s="5">
        <f>SUM(E5:H5)</f>
        <v>8078</v>
      </c>
      <c r="J5" s="18" t="s">
        <v>31</v>
      </c>
      <c r="K5" s="5"/>
    </row>
    <row r="6" spans="1:11" ht="30" customHeight="1">
      <c r="A6" s="21">
        <v>2</v>
      </c>
      <c r="B6" s="12" t="s">
        <v>17</v>
      </c>
      <c r="C6" s="19" t="s">
        <v>21</v>
      </c>
      <c r="D6" s="6" t="s">
        <v>25</v>
      </c>
      <c r="E6" s="7">
        <v>85</v>
      </c>
      <c r="F6" s="7">
        <v>57</v>
      </c>
      <c r="G6" s="8"/>
      <c r="H6" s="8"/>
      <c r="I6" s="5">
        <f t="shared" ref="I6:I17" si="0">SUM(E6:H6)</f>
        <v>142</v>
      </c>
      <c r="J6" s="11" t="s">
        <v>32</v>
      </c>
      <c r="K6" s="5"/>
    </row>
    <row r="7" spans="1:11" ht="30" customHeight="1">
      <c r="A7" s="21">
        <v>3</v>
      </c>
      <c r="B7" s="12" t="s">
        <v>18</v>
      </c>
      <c r="C7" s="19" t="s">
        <v>21</v>
      </c>
      <c r="D7" s="6" t="s">
        <v>26</v>
      </c>
      <c r="E7" s="7">
        <v>30</v>
      </c>
      <c r="F7" s="7"/>
      <c r="G7" s="8"/>
      <c r="H7" s="8"/>
      <c r="I7" s="5">
        <f t="shared" si="0"/>
        <v>30</v>
      </c>
      <c r="J7" s="11" t="s">
        <v>33</v>
      </c>
      <c r="K7" s="5"/>
    </row>
    <row r="8" spans="1:11" ht="30" customHeight="1">
      <c r="A8" s="21">
        <v>4</v>
      </c>
      <c r="B8" s="12" t="s">
        <v>19</v>
      </c>
      <c r="C8" s="19" t="s">
        <v>20</v>
      </c>
      <c r="D8" s="6" t="s">
        <v>27</v>
      </c>
      <c r="E8" s="7">
        <v>167</v>
      </c>
      <c r="F8" s="7">
        <v>48</v>
      </c>
      <c r="G8" s="8"/>
      <c r="H8" s="8"/>
      <c r="I8" s="5">
        <f t="shared" si="0"/>
        <v>215</v>
      </c>
      <c r="J8" s="11" t="s">
        <v>34</v>
      </c>
      <c r="K8" s="5"/>
    </row>
    <row r="9" spans="1:11" ht="30" customHeight="1">
      <c r="A9" s="21">
        <v>5</v>
      </c>
      <c r="B9" s="12" t="s">
        <v>36</v>
      </c>
      <c r="C9" s="19" t="s">
        <v>20</v>
      </c>
      <c r="D9" s="6" t="s">
        <v>28</v>
      </c>
      <c r="E9" s="7"/>
      <c r="F9" s="7"/>
      <c r="G9" s="8">
        <v>1884</v>
      </c>
      <c r="H9" s="8"/>
      <c r="I9" s="5">
        <f t="shared" si="0"/>
        <v>1884</v>
      </c>
      <c r="J9" s="11" t="s">
        <v>31</v>
      </c>
      <c r="K9" s="5"/>
    </row>
    <row r="10" spans="1:11" ht="30" customHeight="1">
      <c r="A10" s="21">
        <v>6</v>
      </c>
      <c r="B10" s="12" t="s">
        <v>39</v>
      </c>
      <c r="C10" s="19" t="s">
        <v>40</v>
      </c>
      <c r="D10" s="6" t="s">
        <v>41</v>
      </c>
      <c r="E10" s="7"/>
      <c r="F10" s="7">
        <v>168</v>
      </c>
      <c r="G10" s="8"/>
      <c r="H10" s="8"/>
      <c r="I10" s="5">
        <f t="shared" si="0"/>
        <v>168</v>
      </c>
      <c r="J10" s="11" t="s">
        <v>31</v>
      </c>
      <c r="K10" s="17"/>
    </row>
    <row r="11" spans="1:11" ht="30" customHeight="1">
      <c r="A11" s="23">
        <v>7</v>
      </c>
      <c r="B11" s="12" t="s">
        <v>56</v>
      </c>
      <c r="C11" s="22" t="s">
        <v>57</v>
      </c>
      <c r="D11" s="6" t="s">
        <v>58</v>
      </c>
      <c r="E11" s="7"/>
      <c r="F11" s="7"/>
      <c r="G11" s="8">
        <v>2000</v>
      </c>
      <c r="H11" s="8"/>
      <c r="I11" s="5">
        <f t="shared" ref="I11:I13" si="1">SUM(E11:H11)</f>
        <v>2000</v>
      </c>
      <c r="J11" s="11" t="s">
        <v>31</v>
      </c>
      <c r="K11" s="17"/>
    </row>
    <row r="12" spans="1:11" ht="30" customHeight="1">
      <c r="A12" s="23">
        <v>8</v>
      </c>
      <c r="B12" s="12" t="s">
        <v>62</v>
      </c>
      <c r="C12" s="22" t="s">
        <v>64</v>
      </c>
      <c r="D12" s="6" t="s">
        <v>65</v>
      </c>
      <c r="E12" s="7">
        <v>48</v>
      </c>
      <c r="F12" s="7"/>
      <c r="G12" s="8"/>
      <c r="H12" s="8"/>
      <c r="I12" s="5">
        <f t="shared" si="1"/>
        <v>48</v>
      </c>
      <c r="J12" s="11" t="s">
        <v>34</v>
      </c>
      <c r="K12" s="17"/>
    </row>
    <row r="13" spans="1:11" ht="30" customHeight="1">
      <c r="A13" s="23">
        <v>9</v>
      </c>
      <c r="B13" s="12" t="s">
        <v>63</v>
      </c>
      <c r="C13" s="22" t="s">
        <v>64</v>
      </c>
      <c r="D13" s="6" t="s">
        <v>69</v>
      </c>
      <c r="E13" s="7">
        <v>2407</v>
      </c>
      <c r="F13" s="7">
        <v>249</v>
      </c>
      <c r="G13" s="8"/>
      <c r="H13" s="8"/>
      <c r="I13" s="5">
        <f t="shared" si="1"/>
        <v>2656</v>
      </c>
      <c r="J13" s="11" t="s">
        <v>31</v>
      </c>
      <c r="K13" s="17"/>
    </row>
    <row r="14" spans="1:11" ht="30" customHeight="1">
      <c r="A14" s="26">
        <v>10</v>
      </c>
      <c r="B14" s="12" t="s">
        <v>83</v>
      </c>
      <c r="C14" s="22" t="s">
        <v>84</v>
      </c>
      <c r="D14" s="6" t="s">
        <v>85</v>
      </c>
      <c r="E14" s="7">
        <v>139</v>
      </c>
      <c r="F14" s="7"/>
      <c r="G14" s="8"/>
      <c r="H14" s="8"/>
      <c r="I14" s="5">
        <f t="shared" ref="I14:I16" si="2">SUM(E14:H14)</f>
        <v>139</v>
      </c>
      <c r="J14" s="11" t="s">
        <v>31</v>
      </c>
      <c r="K14" s="25"/>
    </row>
    <row r="15" spans="1:11" ht="30" customHeight="1">
      <c r="A15" s="26">
        <v>11</v>
      </c>
      <c r="B15" s="12" t="s">
        <v>86</v>
      </c>
      <c r="C15" s="22"/>
      <c r="D15" s="9" t="s">
        <v>87</v>
      </c>
      <c r="E15" s="7"/>
      <c r="F15" s="7"/>
      <c r="G15" s="8">
        <v>100</v>
      </c>
      <c r="H15" s="8"/>
      <c r="I15" s="5">
        <f t="shared" si="2"/>
        <v>100</v>
      </c>
      <c r="J15" s="11" t="s">
        <v>31</v>
      </c>
      <c r="K15" s="25"/>
    </row>
    <row r="16" spans="1:11" ht="30" customHeight="1">
      <c r="A16" s="29">
        <v>12</v>
      </c>
      <c r="B16" s="12" t="s">
        <v>108</v>
      </c>
      <c r="C16" s="22" t="s">
        <v>109</v>
      </c>
      <c r="D16" s="6" t="s">
        <v>110</v>
      </c>
      <c r="E16" s="7"/>
      <c r="F16" s="7">
        <v>848</v>
      </c>
      <c r="G16" s="8"/>
      <c r="H16" s="8"/>
      <c r="I16" s="5">
        <f t="shared" si="2"/>
        <v>848</v>
      </c>
      <c r="J16" s="11"/>
      <c r="K16" s="28"/>
    </row>
    <row r="17" spans="1:11" ht="25.5" customHeight="1">
      <c r="A17" s="29">
        <v>13</v>
      </c>
      <c r="B17" s="12"/>
      <c r="C17" s="16"/>
      <c r="D17" s="9" t="s">
        <v>42</v>
      </c>
      <c r="E17" s="7"/>
      <c r="F17" s="7"/>
      <c r="G17" s="8"/>
      <c r="H17" s="8">
        <v>6000</v>
      </c>
      <c r="I17" s="5">
        <f t="shared" si="0"/>
        <v>6000</v>
      </c>
      <c r="J17" s="11"/>
      <c r="K17" s="4"/>
    </row>
    <row r="18" spans="1:11" ht="24" customHeight="1">
      <c r="A18" s="14"/>
      <c r="B18" s="12"/>
      <c r="C18" s="12"/>
      <c r="D18" s="2" t="s">
        <v>10</v>
      </c>
      <c r="E18" s="3">
        <f>SUM(E5:E17)</f>
        <v>10224</v>
      </c>
      <c r="F18" s="3">
        <f>SUM(F5:F17)</f>
        <v>2100</v>
      </c>
      <c r="G18" s="3">
        <f>SUM(G5:G17)</f>
        <v>3984</v>
      </c>
      <c r="H18" s="3">
        <f>SUM(H5:H17)</f>
        <v>6000</v>
      </c>
      <c r="I18" s="3">
        <f>SUM(I5:I17)</f>
        <v>22308</v>
      </c>
      <c r="J18" s="14"/>
      <c r="K18" s="15"/>
    </row>
    <row r="19" spans="1:11" hidden="1"/>
    <row r="21" spans="1:11">
      <c r="D21" s="10"/>
      <c r="E21" s="13"/>
      <c r="F21" s="13"/>
      <c r="G21" s="13"/>
      <c r="H21" s="13"/>
      <c r="I21" s="13"/>
    </row>
  </sheetData>
  <mergeCells count="9">
    <mergeCell ref="K3:K4"/>
    <mergeCell ref="A1:K1"/>
    <mergeCell ref="A2:K2"/>
    <mergeCell ref="A3:A4"/>
    <mergeCell ref="B3:B4"/>
    <mergeCell ref="C3:C4"/>
    <mergeCell ref="D3:D4"/>
    <mergeCell ref="E3:I3"/>
    <mergeCell ref="J3:J4"/>
  </mergeCells>
  <phoneticPr fontId="5" type="noConversion"/>
  <pageMargins left="0.70763888888888904" right="0.70763888888888904" top="0.74791666666666701" bottom="0.74791666666666701" header="0.31388888888888899" footer="0.3138888888888889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9" defaultRowHeight="14.25"/>
  <sheetData/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9" defaultRowHeight="14.25"/>
  <sheetData/>
  <phoneticPr fontId="5" type="noConversion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已统筹2020 </vt:lpstr>
      <vt:lpstr>财政专项</vt:lpstr>
      <vt:lpstr>Sheet2</vt:lpstr>
      <vt:lpstr>Sheet3</vt:lpstr>
      <vt:lpstr>财政专项!Print_Titles</vt:lpstr>
      <vt:lpstr>'已统筹2020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dreamsummit</cp:lastModifiedBy>
  <cp:lastPrinted>2020-10-10T07:27:36Z</cp:lastPrinted>
  <dcterms:created xsi:type="dcterms:W3CDTF">2016-07-10T11:30:00Z</dcterms:created>
  <dcterms:modified xsi:type="dcterms:W3CDTF">2020-10-31T02:03:22Z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